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5120" windowHeight="7995"/>
  </bookViews>
  <sheets>
    <sheet name="Objetivo 1" sheetId="1" r:id="rId1"/>
    <sheet name="Objetivo 4" sheetId="7" r:id="rId2"/>
    <sheet name="Hoja2" sheetId="2" r:id="rId3"/>
    <sheet name="Hoja3" sheetId="3" r:id="rId4"/>
  </sheets>
  <calcPr calcId="145621"/>
</workbook>
</file>

<file path=xl/calcChain.xml><?xml version="1.0" encoding="utf-8"?>
<calcChain xmlns="http://schemas.openxmlformats.org/spreadsheetml/2006/main">
  <c r="F53" i="7" l="1"/>
  <c r="D439" i="1"/>
  <c r="F439" i="1" s="1"/>
  <c r="F422" i="1"/>
  <c r="F379" i="1" l="1"/>
  <c r="F362" i="1"/>
  <c r="E303" i="1"/>
  <c r="D268" i="1"/>
  <c r="E259" i="1"/>
  <c r="F142" i="1"/>
  <c r="F97" i="1"/>
  <c r="F88" i="1"/>
  <c r="F70" i="1"/>
  <c r="F17" i="1"/>
  <c r="E17" i="1"/>
</calcChain>
</file>

<file path=xl/comments1.xml><?xml version="1.0" encoding="utf-8"?>
<comments xmlns="http://schemas.openxmlformats.org/spreadsheetml/2006/main">
  <authors>
    <author>dell</author>
  </authors>
  <commentList>
    <comment ref="H15" authorId="0">
      <text>
        <r>
          <rPr>
            <b/>
            <sz val="9"/>
            <color rgb="FF000000"/>
            <rFont val="Tahoma"/>
            <family val="2"/>
          </rPr>
          <t>Escribir X donde corresponda si hay un proyecto registrado en el Banco de Proyectos para esta meta</t>
        </r>
      </text>
    </comment>
    <comment ref="J15" authorId="0">
      <text>
        <r>
          <rPr>
            <b/>
            <sz val="9"/>
            <color rgb="FF000000"/>
            <rFont val="Tahoma"/>
            <family val="2"/>
          </rPr>
          <t>Si hay un proyecto registrado en el Banco de Proyectos, escriba el Código BPIN del mismo</t>
        </r>
      </text>
    </comment>
    <comment ref="K15" authorId="0">
      <text>
        <r>
          <rPr>
            <b/>
            <sz val="9"/>
            <color rgb="FF000000"/>
            <rFont val="Tahoma"/>
            <family val="2"/>
          </rPr>
          <t>Identifique el municipio o grupo de municipios donde se ejecutará esta meta. Si es para todos los municipios, escriba Departamento; si es institucional, escriba Administración Departamental</t>
        </r>
      </text>
    </comment>
    <comment ref="L15" authorId="0">
      <text>
        <r>
          <rPr>
            <b/>
            <sz val="9"/>
            <color rgb="FF000000"/>
            <rFont val="Tahoma"/>
            <family val="2"/>
          </rPr>
          <t>Identifique el tipo y cuantifique la población beneficiaria o a quien va dirigida la ejecución de la meta, teniendo en cuenta el enfoque poblacional y diferencial. Si es para toda la población, escriba Población general</t>
        </r>
      </text>
    </comment>
    <comment ref="O15" authorId="0">
      <text>
        <r>
          <rPr>
            <b/>
            <sz val="9"/>
            <color rgb="FF000000"/>
            <rFont val="Tahoma"/>
            <family val="2"/>
          </rPr>
          <t>Señale la fecha de inicio de ejecución de esta meta y la fecha cuando debe terminar, no importa que sobrepase el 2012</t>
        </r>
      </text>
    </comment>
    <comment ref="Q15" authorId="0">
      <text>
        <r>
          <rPr>
            <b/>
            <sz val="9"/>
            <color rgb="FF000000"/>
            <rFont val="Tahoma"/>
            <family val="2"/>
          </rPr>
          <t>Escriba el nombre del funcionario(a) que está a cargo de coordinar o ejecutar esta meta</t>
        </r>
      </text>
    </comment>
    <comment ref="R15" authorId="0">
      <text>
        <r>
          <rPr>
            <b/>
            <sz val="9"/>
            <color rgb="FF000000"/>
            <rFont val="Tahoma"/>
            <family val="2"/>
          </rPr>
          <t>Indique cada una de las actividades que son necesarias adelantar en el resto del año para cumplir con la meta de producto</t>
        </r>
      </text>
    </comment>
    <comment ref="U15" authorId="0">
      <text>
        <r>
          <rPr>
            <b/>
            <sz val="9"/>
            <color rgb="FF000000"/>
            <rFont val="Tahoma"/>
            <family val="2"/>
          </rPr>
          <t>Escriba la cifra completa de lo que cuesta financiar el cumplimiento de esta meta para el 2012</t>
        </r>
      </text>
    </comment>
    <comment ref="W15" authorId="0">
      <text>
        <r>
          <rPr>
            <b/>
            <sz val="9"/>
            <color rgb="FF000000"/>
            <rFont val="Tahoma"/>
            <family val="2"/>
          </rPr>
          <t>Del costo total, indique la cifra que se financia con Recursos de la Gobernación</t>
        </r>
      </text>
    </comment>
    <comment ref="Y15" authorId="0">
      <text>
        <r>
          <rPr>
            <b/>
            <sz val="9"/>
            <color rgb="FF000000"/>
            <rFont val="Tahoma"/>
            <family val="2"/>
          </rPr>
          <t>Del costo total, indique la cifra que se financia con recursos del SGP (Educación, Salud y Agua potable)</t>
        </r>
      </text>
    </comment>
    <comment ref="AA15" authorId="0">
      <text>
        <r>
          <rPr>
            <b/>
            <sz val="9"/>
            <color rgb="FF000000"/>
            <rFont val="Tahoma"/>
            <family val="2"/>
          </rPr>
          <t>Del costo total, indique la cifra que se financiará con recursos de Rentas cedidas al Sector Salud</t>
        </r>
      </text>
    </comment>
    <comment ref="AC15" authorId="0">
      <text>
        <r>
          <rPr>
            <b/>
            <sz val="9"/>
            <color rgb="FF000000"/>
            <rFont val="Tahoma"/>
            <family val="2"/>
          </rPr>
          <t>Del costo total, indique la cifra que se financiará con recursos de Otras fuentes (municipios, privados, cooperación, comunidad, entes descentralizados)</t>
        </r>
      </text>
    </comment>
    <comment ref="AE15" authorId="0">
      <text>
        <r>
          <rPr>
            <b/>
            <sz val="9"/>
            <color rgb="FF000000"/>
            <rFont val="Tahoma"/>
            <family val="2"/>
          </rPr>
          <t>Del costo total, indique la cifra que se financiará con recursos del IVA a la telefonía celular móvil para Cultura, Recreación y Deportes</t>
        </r>
      </text>
    </comment>
    <comment ref="AG15" authorId="0">
      <text>
        <r>
          <rPr>
            <b/>
            <sz val="9"/>
            <color rgb="FF000000"/>
            <rFont val="Tahoma"/>
            <family val="2"/>
          </rPr>
          <t>Del costo total, indique la cifra que se financiará con recursos del Sistema General de Regalías</t>
        </r>
      </text>
    </comment>
    <comment ref="AI15" authorId="0">
      <text>
        <r>
          <rPr>
            <b/>
            <sz val="9"/>
            <color rgb="FF000000"/>
            <rFont val="Tahoma"/>
            <family val="2"/>
          </rPr>
          <t>Del costo total, indique la cifra que se financiará con recursos del Presupuesto General de la Nación (Ministerios u otras entidades nacionales)</t>
        </r>
      </text>
    </comment>
  </commentList>
</comments>
</file>

<file path=xl/comments2.xml><?xml version="1.0" encoding="utf-8"?>
<comments xmlns="http://schemas.openxmlformats.org/spreadsheetml/2006/main">
  <authors>
    <author>dell</author>
  </authors>
  <commentList>
    <comment ref="H15" authorId="0">
      <text>
        <r>
          <rPr>
            <b/>
            <sz val="9"/>
            <color rgb="FF000000"/>
            <rFont val="Tahoma"/>
            <family val="2"/>
          </rPr>
          <t>Escribir X donde corresponda si hay un proyecto registrado en el Banco de Proyectos para esta meta</t>
        </r>
      </text>
    </comment>
    <comment ref="J15" authorId="0">
      <text>
        <r>
          <rPr>
            <b/>
            <sz val="9"/>
            <color rgb="FF000000"/>
            <rFont val="Tahoma"/>
            <family val="2"/>
          </rPr>
          <t>Si hay un proyecto registrado en el Banco de Proyectos, escriba el Código BPIN del mismo</t>
        </r>
      </text>
    </comment>
    <comment ref="K15" authorId="0">
      <text>
        <r>
          <rPr>
            <b/>
            <sz val="9"/>
            <color rgb="FF000000"/>
            <rFont val="Tahoma"/>
            <family val="2"/>
          </rPr>
          <t>Identifique el municipio o grupo de municipios donde se ejecutará esta meta. Si es para todos los municipios, escriba Departamento; si es institucional, escriba Administración Departamental</t>
        </r>
      </text>
    </comment>
    <comment ref="L15" authorId="0">
      <text>
        <r>
          <rPr>
            <b/>
            <sz val="9"/>
            <color rgb="FF000000"/>
            <rFont val="Tahoma"/>
            <family val="2"/>
          </rPr>
          <t>Identifique el tipo y cuantifique la población beneficiaria o a quien va dirigida la ejecución de la meta, teniendo en cuenta el enfoque poblacional y diferencial. Si es para toda la población, escriba Población general</t>
        </r>
      </text>
    </comment>
    <comment ref="O15" authorId="0">
      <text>
        <r>
          <rPr>
            <b/>
            <sz val="9"/>
            <color rgb="FF000000"/>
            <rFont val="Tahoma"/>
            <family val="2"/>
          </rPr>
          <t>Señale la fecha de inicio de ejecución de esta meta y la fecha cuando debe terminar, no importa que sobrepase el 2012</t>
        </r>
      </text>
    </comment>
    <comment ref="Q15" authorId="0">
      <text>
        <r>
          <rPr>
            <b/>
            <sz val="9"/>
            <color rgb="FF000000"/>
            <rFont val="Tahoma"/>
            <family val="2"/>
          </rPr>
          <t>Escriba el nombre del funcionario(a) que está a cargo de coordinar o ejecutar esta meta</t>
        </r>
      </text>
    </comment>
    <comment ref="R15" authorId="0">
      <text>
        <r>
          <rPr>
            <b/>
            <sz val="9"/>
            <color rgb="FF000000"/>
            <rFont val="Tahoma"/>
            <family val="2"/>
          </rPr>
          <t>Indique cada una de las actividades que son necesarias adelantar en el resto del año para cumplir con la meta de producto</t>
        </r>
      </text>
    </comment>
    <comment ref="U15" authorId="0">
      <text>
        <r>
          <rPr>
            <b/>
            <sz val="9"/>
            <color rgb="FF000000"/>
            <rFont val="Tahoma"/>
            <family val="2"/>
          </rPr>
          <t>Escriba la cifra completa de lo que cuesta financiar el cumplimiento de esta meta para el 2012</t>
        </r>
      </text>
    </comment>
    <comment ref="W15" authorId="0">
      <text>
        <r>
          <rPr>
            <b/>
            <sz val="9"/>
            <color rgb="FF000000"/>
            <rFont val="Tahoma"/>
            <family val="2"/>
          </rPr>
          <t>Del costo total, indique la cifra que se financia con Recursos de la Gobernación</t>
        </r>
      </text>
    </comment>
    <comment ref="Y15" authorId="0">
      <text>
        <r>
          <rPr>
            <b/>
            <sz val="9"/>
            <color rgb="FF000000"/>
            <rFont val="Tahoma"/>
            <family val="2"/>
          </rPr>
          <t>Del costo total, indique la cifra que se financia con recursos del SGP (Educación, Salud y Agua potable)</t>
        </r>
      </text>
    </comment>
    <comment ref="AA15" authorId="0">
      <text>
        <r>
          <rPr>
            <b/>
            <sz val="9"/>
            <color rgb="FF000000"/>
            <rFont val="Tahoma"/>
            <family val="2"/>
          </rPr>
          <t>Del costo total, indique la cifra que se financiará con recursos de Rentas cedidas al Sector Salud</t>
        </r>
      </text>
    </comment>
    <comment ref="AC15" authorId="0">
      <text>
        <r>
          <rPr>
            <b/>
            <sz val="9"/>
            <color rgb="FF000000"/>
            <rFont val="Tahoma"/>
            <family val="2"/>
          </rPr>
          <t>Del costo total, indique la cifra que se financiará con recursos de Otras fuentes (municipios, privados, cooperación, comunidad, entes descentralizados)</t>
        </r>
      </text>
    </comment>
    <comment ref="AE15" authorId="0">
      <text>
        <r>
          <rPr>
            <b/>
            <sz val="9"/>
            <color rgb="FF000000"/>
            <rFont val="Tahoma"/>
            <family val="2"/>
          </rPr>
          <t>Del costo total, indique la cifra que se financiará con recursos del IVA a la telefonía celular móvil para Cultura, Recreación y Deportes</t>
        </r>
      </text>
    </comment>
    <comment ref="AG15" authorId="0">
      <text>
        <r>
          <rPr>
            <b/>
            <sz val="9"/>
            <color rgb="FF000000"/>
            <rFont val="Tahoma"/>
            <family val="2"/>
          </rPr>
          <t>Del costo total, indique la cifra que se financiará con recursos del Sistema General de Regalías</t>
        </r>
      </text>
    </comment>
    <comment ref="AI15" authorId="0">
      <text>
        <r>
          <rPr>
            <b/>
            <sz val="9"/>
            <color rgb="FF000000"/>
            <rFont val="Tahoma"/>
            <family val="2"/>
          </rPr>
          <t>Del costo total, indique la cifra que se financiará con recursos del Presupuesto General de la Nación (Ministerios u otras entidades nacionales)</t>
        </r>
      </text>
    </comment>
  </commentList>
</comments>
</file>

<file path=xl/sharedStrings.xml><?xml version="1.0" encoding="utf-8"?>
<sst xmlns="http://schemas.openxmlformats.org/spreadsheetml/2006/main" count="2271" uniqueCount="225">
  <si>
    <t>Meta de Producto</t>
  </si>
  <si>
    <t>Meta 2012-2015</t>
  </si>
  <si>
    <t>Meta 2012</t>
  </si>
  <si>
    <t>Meta Obtenida</t>
  </si>
  <si>
    <t>Proyecto BPID</t>
  </si>
  <si>
    <t>SI</t>
  </si>
  <si>
    <t>NO</t>
  </si>
  <si>
    <t>Línea Base</t>
  </si>
  <si>
    <t>Indicador</t>
  </si>
  <si>
    <t>Actividades</t>
  </si>
  <si>
    <t>Verificación Cumplimiento</t>
  </si>
  <si>
    <t>Localización</t>
  </si>
  <si>
    <t>Beneficiarios proyectados</t>
  </si>
  <si>
    <t>Tipo</t>
  </si>
  <si>
    <t>Cantidad</t>
  </si>
  <si>
    <t>Avance N° beneficiarios</t>
  </si>
  <si>
    <t>Inicio</t>
  </si>
  <si>
    <t>Fin</t>
  </si>
  <si>
    <t>Fechas duración</t>
  </si>
  <si>
    <t>Responsable</t>
  </si>
  <si>
    <t>Código BPID</t>
  </si>
  <si>
    <t>Costo Total</t>
  </si>
  <si>
    <t>Rentas Cedidas</t>
  </si>
  <si>
    <t>Recursos Propios</t>
  </si>
  <si>
    <t>Sistema General Participaciones</t>
  </si>
  <si>
    <t>IVA Telefonía Móvil</t>
  </si>
  <si>
    <t>Sistema General de Regalías</t>
  </si>
  <si>
    <t>Presupuesto General de la Nación</t>
  </si>
  <si>
    <t>PROGRAMACION Y SEGUIMIENTO FISICO</t>
  </si>
  <si>
    <t>Avance Costo Total</t>
  </si>
  <si>
    <t>Avance Recursos Propios</t>
  </si>
  <si>
    <t>Avance Sistema General Participaciones</t>
  </si>
  <si>
    <t>Avance Rentas Cedidas</t>
  </si>
  <si>
    <t>Avance Otras Fuentes</t>
  </si>
  <si>
    <t>Otras Fuentes</t>
  </si>
  <si>
    <t>Avance IVA Telefonía Móvil</t>
  </si>
  <si>
    <t>Avance Sistema General de Regalías</t>
  </si>
  <si>
    <t>Avance Presupuesto General Nación</t>
  </si>
  <si>
    <t>PROGRAMACION Y SEGUIMIENTO FINANCIERO</t>
  </si>
  <si>
    <t>Departamento del Magdalena</t>
  </si>
  <si>
    <t>Plan de Desarrollo 2012 - 2015</t>
  </si>
  <si>
    <t>CONSTRUYENDO RESPETO POR EL MAGDALENA</t>
  </si>
  <si>
    <t>Dependencia / Entidad:</t>
  </si>
  <si>
    <t>Jefe Responsable:</t>
  </si>
  <si>
    <t>Fecha de Elaboración:</t>
  </si>
  <si>
    <t>PLAN DE ACCION 2012 - PROGRAMACION Y SEGUIMIENTO</t>
  </si>
  <si>
    <t>Período Seguimiento:</t>
  </si>
  <si>
    <t>Objetivo:</t>
  </si>
  <si>
    <t>Eje Estratégico:</t>
  </si>
  <si>
    <t>Programa:</t>
  </si>
  <si>
    <t>4. Avanzar en la construcción de una administración pública territorial más eficiente, eficaz, robusta en lo fiscal, transparente y con capacidad de respuesta mejorada ante las demandas de desarrollo de la ciudadanía</t>
  </si>
  <si>
    <t>Buen Gobierno en el Departamento</t>
  </si>
  <si>
    <t>X</t>
  </si>
  <si>
    <t>Educación de adultos en ciclo primaria y secundaria</t>
  </si>
  <si>
    <t>Número de adultos atendidos en ciclos de primaria y secundaria</t>
  </si>
  <si>
    <t>Municipios no certificados</t>
  </si>
  <si>
    <t>Mayores de 14 años desescolarizados</t>
  </si>
  <si>
    <t>Oficinas de Calidad y Cobertura</t>
  </si>
  <si>
    <t>Matricular a XXXX adultos a más tardar el 30 de julio</t>
  </si>
  <si>
    <t>Asignar XXX docentes faltantes</t>
  </si>
  <si>
    <t>Presupuestar XXXX en horas extras para reconocimiento de docentes</t>
  </si>
  <si>
    <t>Programar y ejecutar XX actividades extracurriculares</t>
  </si>
  <si>
    <t>Código</t>
  </si>
  <si>
    <t>SECRETARIA DE EDUCACION</t>
  </si>
  <si>
    <t>GLEDYS FOLIACO REBOLLEDO</t>
  </si>
  <si>
    <t>1. Incrementar el acceso de personas, especialmente las vulnerables, a servicios sociales, programas y medidas para su calidad de vida, con enfoque diferencial y de derechos</t>
  </si>
  <si>
    <t xml:space="preserve">Respeto a las Familias Magdalenenses </t>
  </si>
  <si>
    <t>EDUCACION DE ADULTOS</t>
  </si>
  <si>
    <t>Subprograma:</t>
  </si>
  <si>
    <t>O1-076</t>
  </si>
  <si>
    <t>Programa de Alfabetización</t>
  </si>
  <si>
    <t>O1-077</t>
  </si>
  <si>
    <t>Número de analfabetas atendidos</t>
  </si>
  <si>
    <t>Respeto por los niños, niñas y adolescentes del Magdalena</t>
  </si>
  <si>
    <t>DERECHOS DE DESARROLLO</t>
  </si>
  <si>
    <t>Todos con Educación</t>
  </si>
  <si>
    <t>Niñas y niños de 0 a 4 años atendidos con el Programa de Atención Integral a la Primera Infancia -  de Cero a Siempre, sin incluir los programas del ICBF</t>
  </si>
  <si>
    <t>O1-114</t>
  </si>
  <si>
    <t>Número de niñas y niños atendidos</t>
  </si>
  <si>
    <t>Construcción de centros infantiles por subregión</t>
  </si>
  <si>
    <t>O1-115</t>
  </si>
  <si>
    <t>Número de centros infantiles construidos</t>
  </si>
  <si>
    <t>Niñas y niños de 4 y 5 años atendidos en educación Grado Cero - Transición</t>
  </si>
  <si>
    <t>O1-116</t>
  </si>
  <si>
    <t>Número de niñas y niños atendidos en transición</t>
  </si>
  <si>
    <t>Niñas y niños de 6 a 10 años atendidos en educación primaria</t>
  </si>
  <si>
    <t>O1-117</t>
  </si>
  <si>
    <t>Número de niñas y niños atendidos en primaria</t>
  </si>
  <si>
    <t>Adolescentes de 11 a 14 años atendidos en educación secundaria</t>
  </si>
  <si>
    <t>O1-118</t>
  </si>
  <si>
    <t>adolescentes atendidos en secundaria</t>
  </si>
  <si>
    <t>Jóvenes de 15 a 17 años atendidos en educación Media</t>
  </si>
  <si>
    <t>O1-119</t>
  </si>
  <si>
    <t>Número de jóvenes atendidos en media</t>
  </si>
  <si>
    <t>Atención a población con capacidades excepcionales en el sistema educativo</t>
  </si>
  <si>
    <t>O1-120</t>
  </si>
  <si>
    <t>Número de personas con capacidades excepcionales atendidas</t>
  </si>
  <si>
    <t>Implementación de proyectos transversales: 1) Educación para la sexualidad y construcción de ciudadanía, 2) educación ambiental, 3) entornos saludables y 4) derechos humanos</t>
  </si>
  <si>
    <t>O1-122</t>
  </si>
  <si>
    <t>Número de IE con proyectos transversales implementados</t>
  </si>
  <si>
    <t>Implementación del proyecto de educación inclusiva con calidad</t>
  </si>
  <si>
    <t>O1-123</t>
  </si>
  <si>
    <t>número de IE con el proyecto implementado</t>
  </si>
  <si>
    <t>Instituciones Educativas ubicadas en nivel medio en las Pruebas SABER</t>
  </si>
  <si>
    <t>O1-124</t>
  </si>
  <si>
    <t>Número de IE en nivel medio</t>
  </si>
  <si>
    <t>Instituciones Educativas ubicadas en nivel alto en las pruebas SABER</t>
  </si>
  <si>
    <t>O1-125</t>
  </si>
  <si>
    <t>Número de IE en nivel alto</t>
  </si>
  <si>
    <t>Formación de docentes en estandares de competencias básicas de calidad</t>
  </si>
  <si>
    <t>O1-126</t>
  </si>
  <si>
    <t>número de docentes formados</t>
  </si>
  <si>
    <t>Apropiación y uso de medios y nuevas tecnologías -MTICS en el aula</t>
  </si>
  <si>
    <t>O1-127</t>
  </si>
  <si>
    <t>Número de docentes usando MTICS en el aula</t>
  </si>
  <si>
    <t>Implementación del proyecto Magdalena Bilingüe con el apoyo de la empresa privada</t>
  </si>
  <si>
    <t>O1-128</t>
  </si>
  <si>
    <t>Número de docentes apropiados del inglés como segunda lengua</t>
  </si>
  <si>
    <t>Implementación del proyecto de lectura sin fin en coordinación con los municipios</t>
  </si>
  <si>
    <t>O1-129</t>
  </si>
  <si>
    <t>Resignificación de los Proyectos Educativos Institucionales - PEI</t>
  </si>
  <si>
    <t>O1-130</t>
  </si>
  <si>
    <t>Número de IE con PEI resignificado</t>
  </si>
  <si>
    <t xml:space="preserve">Realización de Foros Educativos Departamentales </t>
  </si>
  <si>
    <t>O1-131</t>
  </si>
  <si>
    <t>Número de Foros realizados por año</t>
  </si>
  <si>
    <t>Articulación de la educación media con la superior</t>
  </si>
  <si>
    <t>O1-132</t>
  </si>
  <si>
    <t>Número de IE con educación media articuladas con la educación superior</t>
  </si>
  <si>
    <t>Implementación de escuelas de padres y madres en cada institución educativa</t>
  </si>
  <si>
    <t>O1-133</t>
  </si>
  <si>
    <t>Número de escuelas de padres implementadas</t>
  </si>
  <si>
    <t>Elaboración e implementación del Plan de Apoyo al Mejoramiento -PAM</t>
  </si>
  <si>
    <t>O1-134</t>
  </si>
  <si>
    <t>Número de PAM elaborados e implementados anualmente</t>
  </si>
  <si>
    <t>Elaborar Planes de Mejoramiento  migrados en el Sistema de Información de Gestión de la Calidad Educativa -SIGCE</t>
  </si>
  <si>
    <t>O1-135</t>
  </si>
  <si>
    <t>Número de Planes de mejoramiento elaborados  por IE anualmente y migrados al SIGCE</t>
  </si>
  <si>
    <t>Implementar los Comités Municipales de Gestión de cobertura y calidad como estrategia de acompañamiento al sector educativo municipal</t>
  </si>
  <si>
    <t>O1-136</t>
  </si>
  <si>
    <t>Número de Comites implementados por municipio</t>
  </si>
  <si>
    <t>Implementación de proyectos pedagógicos productivos</t>
  </si>
  <si>
    <t>O1-137</t>
  </si>
  <si>
    <t>Número de proyectos implementados</t>
  </si>
  <si>
    <t>Implementar proyectos de innovación e investigación en el aula con recursos de Cooperación Internacional</t>
  </si>
  <si>
    <t>O1-138</t>
  </si>
  <si>
    <t>O1-139</t>
  </si>
  <si>
    <t>Número de sedes intervenidas</t>
  </si>
  <si>
    <t>Rehabilitación, adecuación y reubicación de sedes educativas afectadas por la ola invernal con recursos del Fondo de Adaptación</t>
  </si>
  <si>
    <t>Construcción de aulas, baterias sanitarias y laboratorios por institución educativa, con recursos de Ley 21 y otras fuentes</t>
  </si>
  <si>
    <t>O1-140</t>
  </si>
  <si>
    <t>Número de estudiantes beneficiados</t>
  </si>
  <si>
    <t>Dotación de mobiliario y material pedagógico a instituciones educativas</t>
  </si>
  <si>
    <t>O1-141</t>
  </si>
  <si>
    <t>Número de instituciones educativas beneficiadas</t>
  </si>
  <si>
    <t>Implementar Fondo Departamental de Becas para la Educación Superior en alianza con las universidades ubicadas en el departamento</t>
  </si>
  <si>
    <t>O1-142</t>
  </si>
  <si>
    <t>Número de becas por año</t>
  </si>
  <si>
    <t>Construcción de ciudadanía y habilidades sociales para la convivencia, dirigido a docentes</t>
  </si>
  <si>
    <t>O1-151</t>
  </si>
  <si>
    <t>Número de docentes capacitados anualmente</t>
  </si>
  <si>
    <t>DERECHOS DE PROTECCION</t>
  </si>
  <si>
    <t>Ninguno en actividad perjudicial</t>
  </si>
  <si>
    <t>Definición de programas de nivelación escolar para los niños, niñas y adolescentes  que se encuentran reincidentes de la ley</t>
  </si>
  <si>
    <t>O1-159</t>
  </si>
  <si>
    <t>Implementados Programas de nivelación escolar para NNA reincidentes de la ley Si=1; No=0</t>
  </si>
  <si>
    <t>Ninguno impulsado a violar la Ley</t>
  </si>
  <si>
    <t>Respeto a los jóvenes Magdalenenses</t>
  </si>
  <si>
    <t>EDUCACION Y FORMACION PARA EL TRABAJO</t>
  </si>
  <si>
    <t>Acceso a educación post-secundaria</t>
  </si>
  <si>
    <t>O1-160</t>
  </si>
  <si>
    <t>número de personas atendidas</t>
  </si>
  <si>
    <t>Alfabetización de Adultos Víctimas del Conflicto con los modelos flexibles existentes en el portafolio del Ministerio de Educación Nacional.</t>
  </si>
  <si>
    <t>O1-173</t>
  </si>
  <si>
    <t>Número de victimas alfabetizadas por año</t>
  </si>
  <si>
    <t>nd</t>
  </si>
  <si>
    <t>Atención a victimas de la violencia en el sistema educativo</t>
  </si>
  <si>
    <t>O1-174</t>
  </si>
  <si>
    <t>Número de victimas atendidos en el sistema</t>
  </si>
  <si>
    <t>Acompañamiento integral a vìctimas del conflicto armado</t>
  </si>
  <si>
    <t>ASISTENCIA Y ATENCION  INTEGRAL</t>
  </si>
  <si>
    <t>Respeto a los Pueblos Originarios,  Afrodescendientes y Comunidad ROM</t>
  </si>
  <si>
    <t>INDIGENAS</t>
  </si>
  <si>
    <t>Atención de indigenas  en el sistema educativo</t>
  </si>
  <si>
    <t>O1-204</t>
  </si>
  <si>
    <t>Número de indígenas atendidos</t>
  </si>
  <si>
    <t>Atención de afrodescendientes  en el sistema educativo</t>
  </si>
  <si>
    <t>O1-214</t>
  </si>
  <si>
    <t xml:space="preserve">Número de afrodescendientes atendidos </t>
  </si>
  <si>
    <t>Implementación de cátedra afrocolombiana en Insituciones Educativas Públicas del Departamento</t>
  </si>
  <si>
    <t>O1-219</t>
  </si>
  <si>
    <t>Número de Insituciones Educativas con cátedra implementada</t>
  </si>
  <si>
    <t>POBLACION AFRODESCENDIENTE</t>
  </si>
  <si>
    <t>ATENCION INTEGRAL A LA POBLACION EN   CONDICION DE DISCAPACIDAD</t>
  </si>
  <si>
    <t>Respeto a la Población en condición de Discapacidad</t>
  </si>
  <si>
    <t>Atención a Población en condición de discapacidad en el sistema educativo</t>
  </si>
  <si>
    <t>O1-230</t>
  </si>
  <si>
    <t>Número de personas con discapacidad atendidas</t>
  </si>
  <si>
    <t>Educación</t>
  </si>
  <si>
    <t>Población desmovilizada en procesos de reinserción</t>
  </si>
  <si>
    <t>ATENCION INTEGRAL A POBLACION DESMOVILIZADA EN PROCESOS DE REINSERCION</t>
  </si>
  <si>
    <t>Atención a personas en procesos de reintegración en el sistema educativo</t>
  </si>
  <si>
    <t>O1-241</t>
  </si>
  <si>
    <t>Número de personas atendidos en el sistema</t>
  </si>
  <si>
    <t>Implementada cátedra de derechos humanos en todas las instituciones educativas del departamento con recursos del Ministerio de Educación Nacional</t>
  </si>
  <si>
    <t>O1-249</t>
  </si>
  <si>
    <t>Número de intituciones que implementan la cátedra de derechos humanos</t>
  </si>
  <si>
    <t>Educación y Práctica de los Derechos Humanos</t>
  </si>
  <si>
    <t>DERECHOS HUMANOS EN EL SISTEMA DE EDUCACION (PLANEDH) Y GENERACION DE CULTURA DE DERECHOS HUMANOS</t>
  </si>
  <si>
    <t>MODERNIZACION DE LA SECRETARIA DE EDUCACION</t>
  </si>
  <si>
    <t>Cualificar la ejecución de las actividades que integran los subprocesos como soporte de los macroprocesos</t>
  </si>
  <si>
    <t>O4-405</t>
  </si>
  <si>
    <t xml:space="preserve">Número de Macroprocesos cualificados </t>
  </si>
  <si>
    <t>Asignar el talento humano que demanda la nueva estructura (Se requieren adicionales 18 profesionales y 9 técnicos)</t>
  </si>
  <si>
    <t>O4-406</t>
  </si>
  <si>
    <t>Talento humano asignado de acuerdo a  nueva estructura        Si=1 No=0</t>
  </si>
  <si>
    <t>Traslado de la sede de la Secretaria de Educación Departamental</t>
  </si>
  <si>
    <t>O4-407</t>
  </si>
  <si>
    <t>Nueva sede adecuada a la demanda de la estructura Si=1 No=0</t>
  </si>
  <si>
    <t>Generar cultura de mejoramiento continuo, para la sostenibilidad de la gestión de calidad</t>
  </si>
  <si>
    <t>O4-408</t>
  </si>
  <si>
    <t>Número de funcionarios capacitados</t>
  </si>
  <si>
    <t>Renovación del componente tecnológico de la Secretaria</t>
  </si>
  <si>
    <t>O4-409</t>
  </si>
  <si>
    <t>Número de equipos de computo adquiridos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</si>
</sst>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d/mm/yyyy;@"/>
    <numFmt numFmtId="165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2"/>
      <color theme="1"/>
      <name val="Arial Narrow"/>
      <family val="2"/>
    </font>
    <font>
      <sz val="9"/>
      <color indexed="8"/>
      <name val="Arial Narrow"/>
      <family val="2"/>
    </font>
    <font>
      <sz val="11"/>
      <color rgb="FFFF0000"/>
      <name val="Arial Narrow"/>
      <family val="2"/>
    </font>
    <font>
      <sz val="11"/>
      <color indexed="8"/>
      <name val="Arial Narrow"/>
      <family val="2"/>
    </font>
    <font>
      <b/>
      <sz val="11"/>
      <color rgb="FF000000"/>
      <name val="Arial Narrow"/>
      <family val="2"/>
    </font>
    <font>
      <b/>
      <sz val="9"/>
      <color rgb="FF00000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CD5B4"/>
        <bgColor rgb="FF000000"/>
      </patternFill>
    </fill>
    <fill>
      <patternFill patternType="solid">
        <fgColor rgb="FFB7DEE8"/>
        <bgColor rgb="FF000000"/>
      </patternFill>
    </fill>
  </fills>
  <borders count="3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3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2" fillId="3" borderId="6" xfId="0" applyFont="1" applyFill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3" borderId="8" xfId="0" applyFont="1" applyFill="1" applyBorder="1" applyAlignment="1">
      <alignment vertical="center"/>
    </xf>
    <xf numFmtId="0" fontId="2" fillId="3" borderId="9" xfId="0" applyFont="1" applyFill="1" applyBorder="1" applyAlignment="1">
      <alignment vertical="center"/>
    </xf>
    <xf numFmtId="0" fontId="2" fillId="0" borderId="5" xfId="0" applyFont="1" applyBorder="1" applyAlignment="1">
      <alignment vertical="center" wrapText="1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5" fillId="0" borderId="5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right" vertical="top" wrapText="1"/>
    </xf>
    <xf numFmtId="165" fontId="5" fillId="0" borderId="5" xfId="1" applyNumberFormat="1" applyFont="1" applyFill="1" applyBorder="1" applyAlignment="1">
      <alignment horizontal="right" vertical="top" wrapText="1"/>
    </xf>
    <xf numFmtId="3" fontId="5" fillId="0" borderId="5" xfId="0" applyNumberFormat="1" applyFont="1" applyFill="1" applyBorder="1" applyAlignment="1">
      <alignment horizontal="right" vertical="top" wrapText="1"/>
    </xf>
    <xf numFmtId="0" fontId="2" fillId="3" borderId="13" xfId="0" applyFont="1" applyFill="1" applyBorder="1" applyAlignment="1">
      <alignment vertical="center"/>
    </xf>
    <xf numFmtId="0" fontId="2" fillId="3" borderId="14" xfId="0" applyFont="1" applyFill="1" applyBorder="1" applyAlignment="1">
      <alignment vertical="center"/>
    </xf>
    <xf numFmtId="43" fontId="2" fillId="0" borderId="13" xfId="1" applyFont="1" applyBorder="1" applyAlignment="1">
      <alignment vertical="center"/>
    </xf>
    <xf numFmtId="43" fontId="2" fillId="0" borderId="14" xfId="1" applyFont="1" applyBorder="1" applyAlignment="1">
      <alignment vertical="center"/>
    </xf>
    <xf numFmtId="9" fontId="5" fillId="0" borderId="5" xfId="0" applyNumberFormat="1" applyFont="1" applyFill="1" applyBorder="1" applyAlignment="1">
      <alignment horizontal="right" vertical="top"/>
    </xf>
    <xf numFmtId="0" fontId="2" fillId="0" borderId="8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165" fontId="2" fillId="0" borderId="12" xfId="1" applyNumberFormat="1" applyFont="1" applyBorder="1" applyAlignment="1">
      <alignment vertical="center"/>
    </xf>
    <xf numFmtId="165" fontId="2" fillId="0" borderId="13" xfId="1" applyNumberFormat="1" applyFont="1" applyBorder="1" applyAlignment="1">
      <alignment vertical="center"/>
    </xf>
    <xf numFmtId="165" fontId="2" fillId="0" borderId="14" xfId="1" applyNumberFormat="1" applyFont="1" applyBorder="1" applyAlignment="1">
      <alignment vertical="center"/>
    </xf>
    <xf numFmtId="164" fontId="2" fillId="0" borderId="12" xfId="0" applyNumberFormat="1" applyFont="1" applyBorder="1" applyAlignment="1">
      <alignment vertical="center"/>
    </xf>
    <xf numFmtId="164" fontId="2" fillId="0" borderId="13" xfId="0" applyNumberFormat="1" applyFont="1" applyBorder="1" applyAlignment="1">
      <alignment vertical="center"/>
    </xf>
    <xf numFmtId="164" fontId="2" fillId="0" borderId="14" xfId="0" applyNumberFormat="1" applyFont="1" applyBorder="1" applyAlignment="1">
      <alignment vertical="center"/>
    </xf>
    <xf numFmtId="0" fontId="5" fillId="0" borderId="5" xfId="0" applyFont="1" applyFill="1" applyBorder="1" applyAlignment="1">
      <alignment horizontal="right" vertical="top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top" wrapText="1"/>
    </xf>
    <xf numFmtId="0" fontId="2" fillId="3" borderId="12" xfId="0" applyFont="1" applyFill="1" applyBorder="1" applyAlignment="1">
      <alignment vertical="center"/>
    </xf>
    <xf numFmtId="0" fontId="7" fillId="0" borderId="5" xfId="0" applyFont="1" applyFill="1" applyBorder="1" applyAlignment="1">
      <alignment horizontal="left" vertical="top" wrapText="1"/>
    </xf>
    <xf numFmtId="0" fontId="7" fillId="0" borderId="5" xfId="0" applyFont="1" applyFill="1" applyBorder="1" applyAlignment="1">
      <alignment horizontal="center" vertical="top" wrapText="1"/>
    </xf>
    <xf numFmtId="165" fontId="7" fillId="0" borderId="5" xfId="1" applyNumberFormat="1" applyFont="1" applyFill="1" applyBorder="1" applyAlignment="1">
      <alignment horizontal="right" vertical="top" wrapText="1"/>
    </xf>
    <xf numFmtId="165" fontId="2" fillId="0" borderId="12" xfId="1" applyNumberFormat="1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2" fillId="0" borderId="24" xfId="0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5" fillId="0" borderId="12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5" fillId="0" borderId="14" xfId="0" applyFont="1" applyFill="1" applyBorder="1" applyAlignment="1">
      <alignment vertical="top" wrapText="1"/>
    </xf>
    <xf numFmtId="0" fontId="8" fillId="0" borderId="5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165" fontId="7" fillId="0" borderId="5" xfId="1" applyNumberFormat="1" applyFont="1" applyFill="1" applyBorder="1" applyAlignment="1">
      <alignment horizontal="right" vertical="center" wrapText="1"/>
    </xf>
    <xf numFmtId="0" fontId="2" fillId="3" borderId="35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165" fontId="2" fillId="0" borderId="0" xfId="1" applyNumberFormat="1" applyFont="1" applyFill="1" applyBorder="1" applyAlignment="1">
      <alignment horizontal="center" vertical="center"/>
    </xf>
    <xf numFmtId="43" fontId="2" fillId="0" borderId="0" xfId="1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0" borderId="27" xfId="0" applyFont="1" applyFill="1" applyBorder="1" applyAlignment="1">
      <alignment vertical="center"/>
    </xf>
    <xf numFmtId="164" fontId="2" fillId="0" borderId="27" xfId="0" applyNumberFormat="1" applyFont="1" applyFill="1" applyBorder="1" applyAlignment="1">
      <alignment vertical="center"/>
    </xf>
    <xf numFmtId="0" fontId="2" fillId="0" borderId="27" xfId="0" applyFont="1" applyFill="1" applyBorder="1" applyAlignment="1">
      <alignment vertical="center" wrapText="1"/>
    </xf>
    <xf numFmtId="165" fontId="2" fillId="0" borderId="27" xfId="1" applyNumberFormat="1" applyFont="1" applyFill="1" applyBorder="1" applyAlignment="1">
      <alignment horizontal="center" vertical="center"/>
    </xf>
    <xf numFmtId="43" fontId="2" fillId="0" borderId="27" xfId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vertical="center"/>
    </xf>
    <xf numFmtId="164" fontId="2" fillId="0" borderId="15" xfId="0" applyNumberFormat="1" applyFont="1" applyFill="1" applyBorder="1" applyAlignment="1">
      <alignment vertical="center"/>
    </xf>
    <xf numFmtId="0" fontId="2" fillId="0" borderId="15" xfId="0" applyFont="1" applyFill="1" applyBorder="1" applyAlignment="1">
      <alignment vertical="center" wrapText="1"/>
    </xf>
    <xf numFmtId="165" fontId="2" fillId="0" borderId="15" xfId="1" applyNumberFormat="1" applyFont="1" applyFill="1" applyBorder="1" applyAlignment="1">
      <alignment horizontal="center" vertical="center"/>
    </xf>
    <xf numFmtId="43" fontId="2" fillId="0" borderId="15" xfId="1" applyFont="1" applyFill="1" applyBorder="1" applyAlignment="1">
      <alignment horizontal="center" vertical="center"/>
    </xf>
    <xf numFmtId="0" fontId="4" fillId="0" borderId="27" xfId="0" applyFont="1" applyBorder="1" applyAlignment="1">
      <alignment horizontal="left" vertical="center"/>
    </xf>
    <xf numFmtId="0" fontId="2" fillId="0" borderId="27" xfId="0" applyFont="1" applyBorder="1" applyAlignment="1">
      <alignment horizontal="center"/>
    </xf>
    <xf numFmtId="165" fontId="7" fillId="0" borderId="5" xfId="0" applyNumberFormat="1" applyFont="1" applyFill="1" applyBorder="1" applyAlignment="1">
      <alignment horizontal="right" vertical="center" wrapText="1"/>
    </xf>
    <xf numFmtId="0" fontId="2" fillId="0" borderId="23" xfId="0" applyFont="1" applyBorder="1" applyAlignment="1">
      <alignment horizontal="center" vertical="center"/>
    </xf>
    <xf numFmtId="0" fontId="7" fillId="0" borderId="5" xfId="0" applyFont="1" applyFill="1" applyBorder="1" applyAlignment="1">
      <alignment horizontal="right" vertical="center" wrapText="1"/>
    </xf>
    <xf numFmtId="0" fontId="7" fillId="0" borderId="5" xfId="0" applyFont="1" applyFill="1" applyBorder="1" applyAlignment="1">
      <alignment horizontal="right" vertical="center"/>
    </xf>
    <xf numFmtId="1" fontId="7" fillId="0" borderId="5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/>
    <xf numFmtId="0" fontId="2" fillId="0" borderId="27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center" vertical="center" wrapText="1"/>
    </xf>
    <xf numFmtId="165" fontId="7" fillId="0" borderId="8" xfId="1" applyNumberFormat="1" applyFont="1" applyFill="1" applyBorder="1" applyAlignment="1">
      <alignment horizontal="righ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165" fontId="7" fillId="0" borderId="11" xfId="1" applyNumberFormat="1" applyFont="1" applyFill="1" applyBorder="1" applyAlignment="1">
      <alignment horizontal="righ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165" fontId="7" fillId="0" borderId="2" xfId="1" applyNumberFormat="1" applyFont="1" applyFill="1" applyBorder="1" applyAlignment="1">
      <alignment horizontal="right" vertical="center" wrapText="1"/>
    </xf>
    <xf numFmtId="0" fontId="2" fillId="0" borderId="31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43" fontId="2" fillId="0" borderId="23" xfId="1" applyFont="1" applyBorder="1" applyAlignment="1">
      <alignment horizontal="center" vertical="center"/>
    </xf>
    <xf numFmtId="43" fontId="2" fillId="0" borderId="24" xfId="1" applyFont="1" applyBorder="1" applyAlignment="1">
      <alignment horizontal="center" vertical="center"/>
    </xf>
    <xf numFmtId="43" fontId="2" fillId="0" borderId="25" xfId="1" applyFont="1" applyBorder="1" applyAlignment="1">
      <alignment horizontal="center" vertical="center"/>
    </xf>
    <xf numFmtId="43" fontId="2" fillId="2" borderId="12" xfId="1" applyFont="1" applyFill="1" applyBorder="1" applyAlignment="1">
      <alignment horizontal="center" vertical="center"/>
    </xf>
    <xf numFmtId="43" fontId="2" fillId="2" borderId="13" xfId="1" applyFont="1" applyFill="1" applyBorder="1" applyAlignment="1">
      <alignment horizontal="center" vertical="center"/>
    </xf>
    <xf numFmtId="43" fontId="2" fillId="2" borderId="14" xfId="1" applyFont="1" applyFill="1" applyBorder="1" applyAlignment="1">
      <alignment horizontal="center" vertical="center"/>
    </xf>
    <xf numFmtId="43" fontId="2" fillId="0" borderId="12" xfId="1" applyFont="1" applyBorder="1" applyAlignment="1">
      <alignment horizontal="center" vertical="center"/>
    </xf>
    <xf numFmtId="43" fontId="2" fillId="0" borderId="13" xfId="1" applyFont="1" applyBorder="1" applyAlignment="1">
      <alignment horizontal="center" vertical="center"/>
    </xf>
    <xf numFmtId="43" fontId="2" fillId="0" borderId="14" xfId="1" applyFont="1" applyBorder="1" applyAlignment="1">
      <alignment horizontal="center" vertical="center"/>
    </xf>
    <xf numFmtId="43" fontId="2" fillId="2" borderId="6" xfId="1" applyFont="1" applyFill="1" applyBorder="1" applyAlignment="1">
      <alignment horizontal="center" vertical="center"/>
    </xf>
    <xf numFmtId="43" fontId="2" fillId="2" borderId="9" xfId="1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165" fontId="2" fillId="0" borderId="31" xfId="1" applyNumberFormat="1" applyFont="1" applyBorder="1" applyAlignment="1">
      <alignment horizontal="center" vertical="center"/>
    </xf>
    <xf numFmtId="165" fontId="2" fillId="0" borderId="32" xfId="1" applyNumberFormat="1" applyFont="1" applyBorder="1" applyAlignment="1">
      <alignment horizontal="center" vertical="center"/>
    </xf>
    <xf numFmtId="165" fontId="2" fillId="0" borderId="33" xfId="1" applyNumberFormat="1" applyFont="1" applyBorder="1" applyAlignment="1">
      <alignment horizontal="center" vertical="center"/>
    </xf>
    <xf numFmtId="165" fontId="2" fillId="0" borderId="12" xfId="1" applyNumberFormat="1" applyFont="1" applyBorder="1" applyAlignment="1">
      <alignment horizontal="center" vertical="center"/>
    </xf>
    <xf numFmtId="165" fontId="2" fillId="0" borderId="13" xfId="1" applyNumberFormat="1" applyFont="1" applyBorder="1" applyAlignment="1">
      <alignment horizontal="center" vertical="center"/>
    </xf>
    <xf numFmtId="165" fontId="2" fillId="0" borderId="14" xfId="1" applyNumberFormat="1" applyFont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 wrapText="1"/>
    </xf>
    <xf numFmtId="165" fontId="2" fillId="2" borderId="35" xfId="1" applyNumberFormat="1" applyFont="1" applyFill="1" applyBorder="1" applyAlignment="1">
      <alignment horizontal="center" vertical="center"/>
    </xf>
    <xf numFmtId="165" fontId="2" fillId="2" borderId="36" xfId="1" applyNumberFormat="1" applyFont="1" applyFill="1" applyBorder="1" applyAlignment="1">
      <alignment horizontal="center" vertical="center"/>
    </xf>
    <xf numFmtId="165" fontId="2" fillId="2" borderId="37" xfId="1" applyNumberFormat="1" applyFont="1" applyFill="1" applyBorder="1" applyAlignment="1">
      <alignment horizontal="center" vertical="center"/>
    </xf>
    <xf numFmtId="165" fontId="2" fillId="2" borderId="12" xfId="1" applyNumberFormat="1" applyFont="1" applyFill="1" applyBorder="1" applyAlignment="1">
      <alignment horizontal="center" vertical="center"/>
    </xf>
    <xf numFmtId="165" fontId="2" fillId="2" borderId="13" xfId="1" applyNumberFormat="1" applyFont="1" applyFill="1" applyBorder="1" applyAlignment="1">
      <alignment horizontal="center" vertical="center"/>
    </xf>
    <xf numFmtId="165" fontId="2" fillId="2" borderId="14" xfId="1" applyNumberFormat="1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horizontal="center" vertical="center" wrapText="1"/>
    </xf>
    <xf numFmtId="0" fontId="8" fillId="5" borderId="11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165" fontId="2" fillId="0" borderId="23" xfId="1" applyNumberFormat="1" applyFont="1" applyBorder="1" applyAlignment="1">
      <alignment horizontal="center" vertical="center"/>
    </xf>
    <xf numFmtId="165" fontId="2" fillId="0" borderId="24" xfId="1" applyNumberFormat="1" applyFont="1" applyBorder="1" applyAlignment="1">
      <alignment horizontal="center" vertical="center"/>
    </xf>
    <xf numFmtId="43" fontId="2" fillId="2" borderId="35" xfId="1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65" fontId="6" fillId="0" borderId="23" xfId="1" applyNumberFormat="1" applyFont="1" applyBorder="1" applyAlignment="1">
      <alignment horizontal="center" vertical="center"/>
    </xf>
    <xf numFmtId="165" fontId="6" fillId="0" borderId="24" xfId="1" applyNumberFormat="1" applyFont="1" applyBorder="1" applyAlignment="1">
      <alignment horizontal="center" vertical="center"/>
    </xf>
    <xf numFmtId="165" fontId="6" fillId="0" borderId="25" xfId="1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461"/>
  <sheetViews>
    <sheetView tabSelected="1" workbookViewId="0">
      <selection activeCell="E15" sqref="E15:E16"/>
    </sheetView>
  </sheetViews>
  <sheetFormatPr baseColWidth="10" defaultRowHeight="16.5" x14ac:dyDescent="0.3"/>
  <cols>
    <col min="1" max="1" width="16.85546875" style="1" bestFit="1" customWidth="1"/>
    <col min="2" max="2" width="16.85546875" style="1" customWidth="1"/>
    <col min="3" max="3" width="17.5703125" style="1" customWidth="1"/>
    <col min="4" max="4" width="9.85546875" style="1" bestFit="1" customWidth="1"/>
    <col min="5" max="5" width="12.140625" style="1" customWidth="1"/>
    <col min="6" max="6" width="11.42578125" style="1"/>
    <col min="7" max="7" width="14.28515625" style="1" customWidth="1"/>
    <col min="8" max="8" width="6" style="1" customWidth="1"/>
    <col min="9" max="9" width="7.42578125" style="1" customWidth="1"/>
    <col min="10" max="11" width="12.140625" style="1" bestFit="1" customWidth="1"/>
    <col min="12" max="12" width="15.42578125" style="1" customWidth="1"/>
    <col min="13" max="13" width="10.28515625" style="1" customWidth="1"/>
    <col min="14" max="14" width="13" style="1" customWidth="1"/>
    <col min="15" max="15" width="9.85546875" style="1" customWidth="1"/>
    <col min="16" max="16" width="10.5703125" style="1" customWidth="1"/>
    <col min="17" max="17" width="13.28515625" style="1" customWidth="1"/>
    <col min="18" max="18" width="30.7109375" style="1" customWidth="1"/>
    <col min="19" max="19" width="7" style="1" customWidth="1"/>
    <col min="20" max="20" width="7.42578125" style="1" customWidth="1"/>
    <col min="21" max="22" width="14.5703125" style="1" customWidth="1"/>
    <col min="23" max="36" width="14.7109375" style="1" customWidth="1"/>
    <col min="37" max="16384" width="11.42578125" style="1"/>
  </cols>
  <sheetData>
    <row r="1" spans="1:36" x14ac:dyDescent="0.3">
      <c r="J1" s="192" t="s">
        <v>39</v>
      </c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4"/>
    </row>
    <row r="2" spans="1:36" x14ac:dyDescent="0.3">
      <c r="J2" s="195" t="s">
        <v>40</v>
      </c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7"/>
    </row>
    <row r="3" spans="1:36" x14ac:dyDescent="0.3">
      <c r="J3" s="195" t="s">
        <v>41</v>
      </c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6"/>
      <c r="AA3" s="196"/>
      <c r="AB3" s="197"/>
    </row>
    <row r="4" spans="1:36" ht="17.25" thickBot="1" x14ac:dyDescent="0.35">
      <c r="J4" s="198" t="s">
        <v>45</v>
      </c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9"/>
      <c r="Z4" s="199"/>
      <c r="AA4" s="199"/>
      <c r="AB4" s="200"/>
    </row>
    <row r="5" spans="1:36" ht="17.25" thickBot="1" x14ac:dyDescent="0.35"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</row>
    <row r="6" spans="1:36" x14ac:dyDescent="0.3">
      <c r="J6" s="201" t="s">
        <v>42</v>
      </c>
      <c r="K6" s="202"/>
      <c r="L6" s="203" t="s">
        <v>63</v>
      </c>
      <c r="M6" s="203"/>
      <c r="N6" s="203"/>
      <c r="O6" s="203"/>
      <c r="P6" s="203"/>
      <c r="Q6" s="203"/>
      <c r="R6" s="203"/>
      <c r="S6" s="202" t="s">
        <v>43</v>
      </c>
      <c r="T6" s="202"/>
      <c r="U6" s="202"/>
      <c r="V6" s="203" t="s">
        <v>64</v>
      </c>
      <c r="W6" s="203"/>
      <c r="X6" s="203"/>
      <c r="Y6" s="203"/>
      <c r="Z6" s="203"/>
      <c r="AA6" s="203"/>
      <c r="AB6" s="204"/>
    </row>
    <row r="7" spans="1:36" ht="17.25" thickBot="1" x14ac:dyDescent="0.35">
      <c r="J7" s="206" t="s">
        <v>44</v>
      </c>
      <c r="K7" s="207"/>
      <c r="L7" s="169"/>
      <c r="M7" s="169"/>
      <c r="N7" s="169"/>
      <c r="O7" s="169"/>
      <c r="P7" s="169"/>
      <c r="Q7" s="169"/>
      <c r="R7" s="169"/>
      <c r="S7" s="207" t="s">
        <v>46</v>
      </c>
      <c r="T7" s="207"/>
      <c r="U7" s="207"/>
      <c r="V7" s="169"/>
      <c r="W7" s="169"/>
      <c r="X7" s="169"/>
      <c r="Y7" s="169"/>
      <c r="Z7" s="169"/>
      <c r="AA7" s="169"/>
      <c r="AB7" s="208"/>
    </row>
    <row r="8" spans="1:36" ht="17.25" thickBot="1" x14ac:dyDescent="0.35"/>
    <row r="9" spans="1:36" x14ac:dyDescent="0.3">
      <c r="J9" s="100" t="s">
        <v>47</v>
      </c>
      <c r="K9" s="101"/>
      <c r="L9" s="102" t="s">
        <v>65</v>
      </c>
      <c r="M9" s="102"/>
      <c r="N9" s="102"/>
      <c r="O9" s="102"/>
      <c r="P9" s="102"/>
      <c r="Q9" s="102"/>
      <c r="R9" s="103"/>
    </row>
    <row r="10" spans="1:36" x14ac:dyDescent="0.3">
      <c r="J10" s="104" t="s">
        <v>48</v>
      </c>
      <c r="K10" s="105"/>
      <c r="L10" s="106" t="s">
        <v>66</v>
      </c>
      <c r="M10" s="106"/>
      <c r="N10" s="106"/>
      <c r="O10" s="106"/>
      <c r="P10" s="106"/>
      <c r="Q10" s="106"/>
      <c r="R10" s="107"/>
    </row>
    <row r="11" spans="1:36" x14ac:dyDescent="0.3">
      <c r="J11" s="104" t="s">
        <v>49</v>
      </c>
      <c r="K11" s="105"/>
      <c r="L11" s="106" t="s">
        <v>67</v>
      </c>
      <c r="M11" s="106"/>
      <c r="N11" s="106"/>
      <c r="O11" s="106"/>
      <c r="P11" s="106"/>
      <c r="Q11" s="106"/>
      <c r="R11" s="107"/>
    </row>
    <row r="12" spans="1:36" ht="17.25" thickBot="1" x14ac:dyDescent="0.35">
      <c r="J12" s="109" t="s">
        <v>68</v>
      </c>
      <c r="K12" s="110"/>
      <c r="L12" s="111"/>
      <c r="M12" s="111"/>
      <c r="N12" s="111"/>
      <c r="O12" s="111"/>
      <c r="P12" s="111"/>
      <c r="Q12" s="111"/>
      <c r="R12" s="112"/>
    </row>
    <row r="13" spans="1:36" ht="17.25" thickBot="1" x14ac:dyDescent="0.35"/>
    <row r="14" spans="1:36" ht="17.25" thickBot="1" x14ac:dyDescent="0.35">
      <c r="A14" s="130" t="s">
        <v>28</v>
      </c>
      <c r="B14" s="131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2"/>
      <c r="U14" s="131" t="s">
        <v>38</v>
      </c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131"/>
      <c r="AG14" s="131"/>
      <c r="AH14" s="131"/>
      <c r="AI14" s="131"/>
      <c r="AJ14" s="132"/>
    </row>
    <row r="15" spans="1:36" s="3" customFormat="1" ht="32.25" customHeight="1" x14ac:dyDescent="0.25">
      <c r="A15" s="148" t="s">
        <v>0</v>
      </c>
      <c r="B15" s="152" t="s">
        <v>62</v>
      </c>
      <c r="C15" s="150" t="s">
        <v>8</v>
      </c>
      <c r="D15" s="166" t="s">
        <v>7</v>
      </c>
      <c r="E15" s="162" t="s">
        <v>1</v>
      </c>
      <c r="F15" s="150" t="s">
        <v>2</v>
      </c>
      <c r="G15" s="181" t="s">
        <v>3</v>
      </c>
      <c r="H15" s="150" t="s">
        <v>4</v>
      </c>
      <c r="I15" s="150"/>
      <c r="J15" s="150" t="s">
        <v>20</v>
      </c>
      <c r="K15" s="150" t="s">
        <v>11</v>
      </c>
      <c r="L15" s="162" t="s">
        <v>12</v>
      </c>
      <c r="M15" s="162"/>
      <c r="N15" s="164" t="s">
        <v>15</v>
      </c>
      <c r="O15" s="162" t="s">
        <v>18</v>
      </c>
      <c r="P15" s="162"/>
      <c r="Q15" s="162" t="s">
        <v>19</v>
      </c>
      <c r="R15" s="150" t="s">
        <v>9</v>
      </c>
      <c r="S15" s="164" t="s">
        <v>10</v>
      </c>
      <c r="T15" s="165"/>
      <c r="U15" s="160" t="s">
        <v>21</v>
      </c>
      <c r="V15" s="179" t="s">
        <v>29</v>
      </c>
      <c r="W15" s="162" t="s">
        <v>23</v>
      </c>
      <c r="X15" s="179" t="s">
        <v>30</v>
      </c>
      <c r="Y15" s="162" t="s">
        <v>24</v>
      </c>
      <c r="Z15" s="179" t="s">
        <v>31</v>
      </c>
      <c r="AA15" s="162" t="s">
        <v>22</v>
      </c>
      <c r="AB15" s="179" t="s">
        <v>32</v>
      </c>
      <c r="AC15" s="162" t="s">
        <v>34</v>
      </c>
      <c r="AD15" s="179" t="s">
        <v>33</v>
      </c>
      <c r="AE15" s="162" t="s">
        <v>25</v>
      </c>
      <c r="AF15" s="179" t="s">
        <v>35</v>
      </c>
      <c r="AG15" s="162" t="s">
        <v>26</v>
      </c>
      <c r="AH15" s="179" t="s">
        <v>36</v>
      </c>
      <c r="AI15" s="162" t="s">
        <v>27</v>
      </c>
      <c r="AJ15" s="171" t="s">
        <v>37</v>
      </c>
    </row>
    <row r="16" spans="1:36" s="3" customFormat="1" x14ac:dyDescent="0.25">
      <c r="A16" s="149"/>
      <c r="B16" s="153"/>
      <c r="C16" s="151"/>
      <c r="D16" s="167"/>
      <c r="E16" s="163"/>
      <c r="F16" s="151"/>
      <c r="G16" s="182"/>
      <c r="H16" s="55" t="s">
        <v>5</v>
      </c>
      <c r="I16" s="55" t="s">
        <v>6</v>
      </c>
      <c r="J16" s="151"/>
      <c r="K16" s="151"/>
      <c r="L16" s="55" t="s">
        <v>13</v>
      </c>
      <c r="M16" s="55" t="s">
        <v>14</v>
      </c>
      <c r="N16" s="170"/>
      <c r="O16" s="56" t="s">
        <v>16</v>
      </c>
      <c r="P16" s="56" t="s">
        <v>17</v>
      </c>
      <c r="Q16" s="163"/>
      <c r="R16" s="151"/>
      <c r="S16" s="57" t="s">
        <v>5</v>
      </c>
      <c r="T16" s="58" t="s">
        <v>6</v>
      </c>
      <c r="U16" s="161"/>
      <c r="V16" s="180"/>
      <c r="W16" s="163"/>
      <c r="X16" s="180"/>
      <c r="Y16" s="163"/>
      <c r="Z16" s="180"/>
      <c r="AA16" s="163"/>
      <c r="AB16" s="180"/>
      <c r="AC16" s="163"/>
      <c r="AD16" s="180"/>
      <c r="AE16" s="163"/>
      <c r="AF16" s="180"/>
      <c r="AG16" s="163"/>
      <c r="AH16" s="180"/>
      <c r="AI16" s="163"/>
      <c r="AJ16" s="172"/>
    </row>
    <row r="17" spans="1:36" s="2" customFormat="1" ht="66" x14ac:dyDescent="0.25">
      <c r="A17" s="43" t="s">
        <v>53</v>
      </c>
      <c r="B17" s="43" t="s">
        <v>69</v>
      </c>
      <c r="C17" s="44" t="s">
        <v>54</v>
      </c>
      <c r="D17" s="45">
        <v>17082</v>
      </c>
      <c r="E17" s="45">
        <f>+D17+8000</f>
        <v>25082</v>
      </c>
      <c r="F17" s="45">
        <f>+D17+2000</f>
        <v>19082</v>
      </c>
      <c r="G17" s="9"/>
      <c r="H17" s="168"/>
      <c r="I17" s="15" t="s">
        <v>52</v>
      </c>
      <c r="J17" s="15"/>
      <c r="K17" s="31" t="s">
        <v>55</v>
      </c>
      <c r="L17" s="31" t="s">
        <v>56</v>
      </c>
      <c r="M17" s="46">
        <v>19082</v>
      </c>
      <c r="N17" s="42"/>
      <c r="O17" s="35">
        <v>40927</v>
      </c>
      <c r="P17" s="35">
        <v>41260</v>
      </c>
      <c r="Q17" s="31" t="s">
        <v>57</v>
      </c>
      <c r="R17" s="14" t="s">
        <v>58</v>
      </c>
      <c r="S17" s="9"/>
      <c r="T17" s="10"/>
      <c r="U17" s="154">
        <v>8586900000</v>
      </c>
      <c r="V17" s="176"/>
      <c r="W17" s="157"/>
      <c r="X17" s="176"/>
      <c r="Y17" s="157">
        <v>8586500000</v>
      </c>
      <c r="Z17" s="176"/>
      <c r="AA17" s="157"/>
      <c r="AB17" s="176"/>
      <c r="AC17" s="157"/>
      <c r="AD17" s="176"/>
      <c r="AE17" s="157"/>
      <c r="AF17" s="176"/>
      <c r="AG17" s="157"/>
      <c r="AH17" s="176"/>
      <c r="AI17" s="157">
        <v>400000000</v>
      </c>
      <c r="AJ17" s="173"/>
    </row>
    <row r="18" spans="1:36" s="2" customFormat="1" x14ac:dyDescent="0.25">
      <c r="A18" s="53"/>
      <c r="B18" s="41"/>
      <c r="C18" s="21"/>
      <c r="D18" s="22"/>
      <c r="E18" s="23"/>
      <c r="F18" s="24"/>
      <c r="G18" s="9"/>
      <c r="H18" s="168"/>
      <c r="I18" s="16"/>
      <c r="J18" s="16"/>
      <c r="K18" s="16"/>
      <c r="L18" s="16"/>
      <c r="M18" s="27"/>
      <c r="N18" s="25"/>
      <c r="O18" s="36"/>
      <c r="P18" s="36"/>
      <c r="Q18" s="16"/>
      <c r="R18" s="14" t="s">
        <v>59</v>
      </c>
      <c r="S18" s="9"/>
      <c r="T18" s="10"/>
      <c r="U18" s="155"/>
      <c r="V18" s="177"/>
      <c r="W18" s="158"/>
      <c r="X18" s="177"/>
      <c r="Y18" s="158"/>
      <c r="Z18" s="177"/>
      <c r="AA18" s="158"/>
      <c r="AB18" s="177"/>
      <c r="AC18" s="158"/>
      <c r="AD18" s="177"/>
      <c r="AE18" s="158"/>
      <c r="AF18" s="177"/>
      <c r="AG18" s="158"/>
      <c r="AH18" s="177"/>
      <c r="AI18" s="158"/>
      <c r="AJ18" s="174"/>
    </row>
    <row r="19" spans="1:36" s="2" customFormat="1" ht="33" x14ac:dyDescent="0.25">
      <c r="A19" s="52"/>
      <c r="B19" s="41"/>
      <c r="C19" s="21"/>
      <c r="D19" s="22"/>
      <c r="E19" s="23"/>
      <c r="F19" s="24"/>
      <c r="G19" s="25"/>
      <c r="H19" s="168"/>
      <c r="I19" s="16"/>
      <c r="J19" s="16"/>
      <c r="K19" s="16"/>
      <c r="M19" s="27"/>
      <c r="N19" s="25"/>
      <c r="O19" s="36"/>
      <c r="P19" s="36"/>
      <c r="Q19" s="16"/>
      <c r="R19" s="14" t="s">
        <v>60</v>
      </c>
      <c r="S19" s="9"/>
      <c r="T19" s="10"/>
      <c r="U19" s="155"/>
      <c r="V19" s="177"/>
      <c r="W19" s="158"/>
      <c r="X19" s="177"/>
      <c r="Y19" s="158"/>
      <c r="Z19" s="177"/>
      <c r="AA19" s="158"/>
      <c r="AB19" s="177"/>
      <c r="AC19" s="158"/>
      <c r="AD19" s="177"/>
      <c r="AE19" s="158"/>
      <c r="AF19" s="177"/>
      <c r="AG19" s="158"/>
      <c r="AH19" s="177"/>
      <c r="AI19" s="158"/>
      <c r="AJ19" s="174"/>
    </row>
    <row r="20" spans="1:36" s="2" customFormat="1" ht="33" x14ac:dyDescent="0.25">
      <c r="A20" s="53"/>
      <c r="B20" s="41"/>
      <c r="C20" s="21"/>
      <c r="D20" s="22"/>
      <c r="E20" s="23"/>
      <c r="F20" s="24"/>
      <c r="G20" s="25"/>
      <c r="H20" s="168"/>
      <c r="I20" s="16"/>
      <c r="J20" s="16"/>
      <c r="K20" s="16"/>
      <c r="L20" s="16"/>
      <c r="M20" s="27"/>
      <c r="N20" s="25"/>
      <c r="O20" s="36"/>
      <c r="P20" s="36"/>
      <c r="Q20" s="16"/>
      <c r="R20" s="14" t="s">
        <v>61</v>
      </c>
      <c r="S20" s="9"/>
      <c r="T20" s="10"/>
      <c r="U20" s="155"/>
      <c r="V20" s="177"/>
      <c r="W20" s="158"/>
      <c r="X20" s="177"/>
      <c r="Y20" s="158"/>
      <c r="Z20" s="177"/>
      <c r="AA20" s="158"/>
      <c r="AB20" s="177"/>
      <c r="AC20" s="158"/>
      <c r="AD20" s="177"/>
      <c r="AE20" s="158"/>
      <c r="AF20" s="177"/>
      <c r="AG20" s="158"/>
      <c r="AH20" s="177"/>
      <c r="AI20" s="158"/>
      <c r="AJ20" s="174"/>
    </row>
    <row r="21" spans="1:36" s="2" customFormat="1" x14ac:dyDescent="0.25">
      <c r="A21" s="52"/>
      <c r="B21" s="41"/>
      <c r="C21" s="21"/>
      <c r="D21" s="22"/>
      <c r="E21" s="23"/>
      <c r="F21" s="24"/>
      <c r="G21" s="25"/>
      <c r="H21" s="168"/>
      <c r="I21" s="16"/>
      <c r="J21" s="16"/>
      <c r="K21" s="16"/>
      <c r="L21" s="16"/>
      <c r="M21" s="27"/>
      <c r="N21" s="25"/>
      <c r="O21" s="36"/>
      <c r="P21" s="36"/>
      <c r="Q21" s="16"/>
      <c r="R21" s="8"/>
      <c r="S21" s="9"/>
      <c r="T21" s="10"/>
      <c r="U21" s="155"/>
      <c r="V21" s="177"/>
      <c r="W21" s="158"/>
      <c r="X21" s="177"/>
      <c r="Y21" s="158"/>
      <c r="Z21" s="177"/>
      <c r="AA21" s="158"/>
      <c r="AB21" s="177"/>
      <c r="AC21" s="158"/>
      <c r="AD21" s="177"/>
      <c r="AE21" s="158"/>
      <c r="AF21" s="177"/>
      <c r="AG21" s="158"/>
      <c r="AH21" s="177"/>
      <c r="AI21" s="158"/>
      <c r="AJ21" s="174"/>
    </row>
    <row r="22" spans="1:36" s="2" customFormat="1" ht="17.25" thickBot="1" x14ac:dyDescent="0.3">
      <c r="A22" s="54"/>
      <c r="B22" s="41"/>
      <c r="C22" s="21"/>
      <c r="D22" s="22"/>
      <c r="E22" s="23"/>
      <c r="F22" s="24"/>
      <c r="G22" s="26"/>
      <c r="H22" s="169"/>
      <c r="I22" s="17"/>
      <c r="J22" s="17"/>
      <c r="K22" s="17"/>
      <c r="L22" s="17"/>
      <c r="M22" s="28"/>
      <c r="N22" s="26"/>
      <c r="O22" s="37"/>
      <c r="P22" s="37"/>
      <c r="Q22" s="17"/>
      <c r="R22" s="11"/>
      <c r="S22" s="12"/>
      <c r="T22" s="13"/>
      <c r="U22" s="156"/>
      <c r="V22" s="178"/>
      <c r="W22" s="159"/>
      <c r="X22" s="178"/>
      <c r="Y22" s="159"/>
      <c r="Z22" s="178"/>
      <c r="AA22" s="159"/>
      <c r="AB22" s="178"/>
      <c r="AC22" s="159"/>
      <c r="AD22" s="178"/>
      <c r="AE22" s="159"/>
      <c r="AF22" s="178"/>
      <c r="AG22" s="159"/>
      <c r="AH22" s="178"/>
      <c r="AI22" s="159"/>
      <c r="AJ22" s="175"/>
    </row>
    <row r="23" spans="1:36" ht="17.25" thickBot="1" x14ac:dyDescent="0.35">
      <c r="A23" s="130" t="s">
        <v>28</v>
      </c>
      <c r="B23" s="131"/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2"/>
      <c r="U23" s="131" t="s">
        <v>38</v>
      </c>
      <c r="V23" s="131"/>
      <c r="W23" s="131"/>
      <c r="X23" s="131"/>
      <c r="Y23" s="131"/>
      <c r="Z23" s="131"/>
      <c r="AA23" s="131"/>
      <c r="AB23" s="131"/>
      <c r="AC23" s="131"/>
      <c r="AD23" s="131"/>
      <c r="AE23" s="131"/>
      <c r="AF23" s="131"/>
      <c r="AG23" s="131"/>
      <c r="AH23" s="131"/>
      <c r="AI23" s="131"/>
      <c r="AJ23" s="132"/>
    </row>
    <row r="24" spans="1:36" ht="24" customHeight="1" x14ac:dyDescent="0.3">
      <c r="A24" s="133" t="s">
        <v>0</v>
      </c>
      <c r="B24" s="135" t="s">
        <v>62</v>
      </c>
      <c r="C24" s="137" t="s">
        <v>8</v>
      </c>
      <c r="D24" s="139" t="s">
        <v>7</v>
      </c>
      <c r="E24" s="113" t="s">
        <v>1</v>
      </c>
      <c r="F24" s="137" t="s">
        <v>2</v>
      </c>
      <c r="G24" s="141" t="s">
        <v>3</v>
      </c>
      <c r="H24" s="137" t="s">
        <v>4</v>
      </c>
      <c r="I24" s="137"/>
      <c r="J24" s="137" t="s">
        <v>20</v>
      </c>
      <c r="K24" s="137" t="s">
        <v>11</v>
      </c>
      <c r="L24" s="113" t="s">
        <v>12</v>
      </c>
      <c r="M24" s="113"/>
      <c r="N24" s="143" t="s">
        <v>15</v>
      </c>
      <c r="O24" s="113" t="s">
        <v>18</v>
      </c>
      <c r="P24" s="113"/>
      <c r="Q24" s="113" t="s">
        <v>19</v>
      </c>
      <c r="R24" s="137" t="s">
        <v>9</v>
      </c>
      <c r="S24" s="143" t="s">
        <v>10</v>
      </c>
      <c r="T24" s="145"/>
      <c r="U24" s="146" t="s">
        <v>21</v>
      </c>
      <c r="V24" s="115" t="s">
        <v>29</v>
      </c>
      <c r="W24" s="113" t="s">
        <v>23</v>
      </c>
      <c r="X24" s="115" t="s">
        <v>30</v>
      </c>
      <c r="Y24" s="113" t="s">
        <v>24</v>
      </c>
      <c r="Z24" s="115" t="s">
        <v>31</v>
      </c>
      <c r="AA24" s="113" t="s">
        <v>22</v>
      </c>
      <c r="AB24" s="115" t="s">
        <v>32</v>
      </c>
      <c r="AC24" s="113" t="s">
        <v>34</v>
      </c>
      <c r="AD24" s="115" t="s">
        <v>33</v>
      </c>
      <c r="AE24" s="113" t="s">
        <v>25</v>
      </c>
      <c r="AF24" s="115" t="s">
        <v>35</v>
      </c>
      <c r="AG24" s="113" t="s">
        <v>26</v>
      </c>
      <c r="AH24" s="115" t="s">
        <v>36</v>
      </c>
      <c r="AI24" s="113" t="s">
        <v>27</v>
      </c>
      <c r="AJ24" s="117" t="s">
        <v>37</v>
      </c>
    </row>
    <row r="25" spans="1:36" ht="21.75" customHeight="1" x14ac:dyDescent="0.3">
      <c r="A25" s="134"/>
      <c r="B25" s="136"/>
      <c r="C25" s="138"/>
      <c r="D25" s="140"/>
      <c r="E25" s="114"/>
      <c r="F25" s="138"/>
      <c r="G25" s="142"/>
      <c r="H25" s="4" t="s">
        <v>5</v>
      </c>
      <c r="I25" s="4" t="s">
        <v>6</v>
      </c>
      <c r="J25" s="138"/>
      <c r="K25" s="138"/>
      <c r="L25" s="4" t="s">
        <v>13</v>
      </c>
      <c r="M25" s="4" t="s">
        <v>14</v>
      </c>
      <c r="N25" s="144"/>
      <c r="O25" s="5" t="s">
        <v>16</v>
      </c>
      <c r="P25" s="5" t="s">
        <v>17</v>
      </c>
      <c r="Q25" s="114"/>
      <c r="R25" s="138"/>
      <c r="S25" s="6" t="s">
        <v>5</v>
      </c>
      <c r="T25" s="7" t="s">
        <v>6</v>
      </c>
      <c r="U25" s="147"/>
      <c r="V25" s="116"/>
      <c r="W25" s="114"/>
      <c r="X25" s="116"/>
      <c r="Y25" s="114"/>
      <c r="Z25" s="116"/>
      <c r="AA25" s="114"/>
      <c r="AB25" s="116"/>
      <c r="AC25" s="114"/>
      <c r="AD25" s="116"/>
      <c r="AE25" s="114"/>
      <c r="AF25" s="116"/>
      <c r="AG25" s="114"/>
      <c r="AH25" s="116"/>
      <c r="AI25" s="114"/>
      <c r="AJ25" s="118"/>
    </row>
    <row r="26" spans="1:36" ht="49.5" x14ac:dyDescent="0.3">
      <c r="A26" s="59" t="s">
        <v>70</v>
      </c>
      <c r="B26" s="59" t="s">
        <v>71</v>
      </c>
      <c r="C26" s="60" t="s">
        <v>72</v>
      </c>
      <c r="D26" s="61">
        <v>1955</v>
      </c>
      <c r="E26" s="61">
        <v>24000</v>
      </c>
      <c r="F26" s="61">
        <v>6000</v>
      </c>
      <c r="G26" s="42"/>
      <c r="H26" s="15"/>
      <c r="I26" s="15"/>
      <c r="J26" s="15"/>
      <c r="K26" s="31"/>
      <c r="L26" s="31"/>
      <c r="M26" s="46"/>
      <c r="N26" s="42"/>
      <c r="O26" s="35"/>
      <c r="P26" s="35"/>
      <c r="Q26" s="31"/>
      <c r="R26" s="14"/>
      <c r="S26" s="9"/>
      <c r="T26" s="10"/>
      <c r="U26" s="183"/>
      <c r="V26" s="122"/>
      <c r="W26" s="125"/>
      <c r="X26" s="122"/>
      <c r="Y26" s="157"/>
      <c r="Z26" s="122"/>
      <c r="AA26" s="125"/>
      <c r="AB26" s="122"/>
      <c r="AC26" s="125"/>
      <c r="AD26" s="122"/>
      <c r="AE26" s="125"/>
      <c r="AF26" s="122"/>
      <c r="AG26" s="125"/>
      <c r="AH26" s="122"/>
      <c r="AI26" s="157"/>
      <c r="AJ26" s="128"/>
    </row>
    <row r="27" spans="1:36" x14ac:dyDescent="0.3">
      <c r="A27" s="18"/>
      <c r="B27" s="49"/>
      <c r="C27" s="16"/>
      <c r="D27" s="16"/>
      <c r="E27" s="16"/>
      <c r="F27" s="16"/>
      <c r="G27" s="25"/>
      <c r="H27" s="16"/>
      <c r="I27" s="16"/>
      <c r="J27" s="16"/>
      <c r="K27" s="16"/>
      <c r="L27" s="16"/>
      <c r="M27" s="16"/>
      <c r="N27" s="25"/>
      <c r="O27" s="36"/>
      <c r="P27" s="36"/>
      <c r="Q27" s="16"/>
      <c r="R27" s="14"/>
      <c r="S27" s="9"/>
      <c r="T27" s="10"/>
      <c r="U27" s="184"/>
      <c r="V27" s="123"/>
      <c r="W27" s="126"/>
      <c r="X27" s="123"/>
      <c r="Y27" s="158"/>
      <c r="Z27" s="123"/>
      <c r="AA27" s="126"/>
      <c r="AB27" s="123"/>
      <c r="AC27" s="126"/>
      <c r="AD27" s="123"/>
      <c r="AE27" s="126"/>
      <c r="AF27" s="123"/>
      <c r="AG27" s="126"/>
      <c r="AH27" s="123"/>
      <c r="AI27" s="158"/>
      <c r="AJ27" s="128"/>
    </row>
    <row r="28" spans="1:36" x14ac:dyDescent="0.3">
      <c r="A28" s="18"/>
      <c r="B28" s="49"/>
      <c r="C28" s="16"/>
      <c r="D28" s="16"/>
      <c r="E28" s="16"/>
      <c r="F28" s="16"/>
      <c r="G28" s="25"/>
      <c r="H28" s="16"/>
      <c r="I28" s="16"/>
      <c r="J28" s="16"/>
      <c r="K28" s="16"/>
      <c r="L28" s="16"/>
      <c r="M28" s="16"/>
      <c r="N28" s="25"/>
      <c r="O28" s="36"/>
      <c r="P28" s="36"/>
      <c r="Q28" s="16"/>
      <c r="R28" s="14"/>
      <c r="S28" s="9"/>
      <c r="T28" s="10"/>
      <c r="U28" s="184"/>
      <c r="V28" s="123"/>
      <c r="W28" s="126"/>
      <c r="X28" s="123"/>
      <c r="Y28" s="158"/>
      <c r="Z28" s="123"/>
      <c r="AA28" s="126"/>
      <c r="AB28" s="123"/>
      <c r="AC28" s="126"/>
      <c r="AD28" s="123"/>
      <c r="AE28" s="126"/>
      <c r="AF28" s="123"/>
      <c r="AG28" s="126"/>
      <c r="AH28" s="123"/>
      <c r="AI28" s="158"/>
      <c r="AJ28" s="128"/>
    </row>
    <row r="29" spans="1:36" x14ac:dyDescent="0.3">
      <c r="A29" s="18"/>
      <c r="B29" s="49"/>
      <c r="C29" s="16"/>
      <c r="D29" s="16"/>
      <c r="E29" s="16"/>
      <c r="F29" s="16"/>
      <c r="G29" s="25"/>
      <c r="H29" s="16"/>
      <c r="I29" s="16"/>
      <c r="J29" s="16"/>
      <c r="K29" s="16"/>
      <c r="L29" s="16"/>
      <c r="M29" s="16"/>
      <c r="N29" s="25"/>
      <c r="O29" s="36"/>
      <c r="P29" s="36"/>
      <c r="Q29" s="16"/>
      <c r="R29" s="14"/>
      <c r="S29" s="9"/>
      <c r="T29" s="10"/>
      <c r="U29" s="184"/>
      <c r="V29" s="123"/>
      <c r="W29" s="126"/>
      <c r="X29" s="123"/>
      <c r="Y29" s="158"/>
      <c r="Z29" s="123"/>
      <c r="AA29" s="126"/>
      <c r="AB29" s="123"/>
      <c r="AC29" s="126"/>
      <c r="AD29" s="123"/>
      <c r="AE29" s="126"/>
      <c r="AF29" s="123"/>
      <c r="AG29" s="126"/>
      <c r="AH29" s="123"/>
      <c r="AI29" s="158"/>
      <c r="AJ29" s="128"/>
    </row>
    <row r="30" spans="1:36" x14ac:dyDescent="0.3">
      <c r="A30" s="18"/>
      <c r="B30" s="49"/>
      <c r="C30" s="16"/>
      <c r="D30" s="16"/>
      <c r="E30" s="16"/>
      <c r="F30" s="16"/>
      <c r="G30" s="25"/>
      <c r="H30" s="16"/>
      <c r="I30" s="16"/>
      <c r="J30" s="16"/>
      <c r="K30" s="16"/>
      <c r="L30" s="16"/>
      <c r="M30" s="16"/>
      <c r="N30" s="25"/>
      <c r="O30" s="36"/>
      <c r="P30" s="36"/>
      <c r="Q30" s="16"/>
      <c r="R30" s="14"/>
      <c r="S30" s="9"/>
      <c r="T30" s="10"/>
      <c r="U30" s="184"/>
      <c r="V30" s="123"/>
      <c r="W30" s="126"/>
      <c r="X30" s="123"/>
      <c r="Y30" s="158"/>
      <c r="Z30" s="123"/>
      <c r="AA30" s="126"/>
      <c r="AB30" s="123"/>
      <c r="AC30" s="126"/>
      <c r="AD30" s="123"/>
      <c r="AE30" s="126"/>
      <c r="AF30" s="123"/>
      <c r="AG30" s="126"/>
      <c r="AH30" s="123"/>
      <c r="AI30" s="158"/>
      <c r="AJ30" s="128"/>
    </row>
    <row r="31" spans="1:36" ht="17.25" thickBot="1" x14ac:dyDescent="0.35">
      <c r="A31" s="18"/>
      <c r="B31" s="49"/>
      <c r="C31" s="16"/>
      <c r="D31" s="16"/>
      <c r="E31" s="16"/>
      <c r="F31" s="16"/>
      <c r="G31" s="25"/>
      <c r="H31" s="16"/>
      <c r="I31" s="16"/>
      <c r="J31" s="16"/>
      <c r="K31" s="16"/>
      <c r="L31" s="16"/>
      <c r="M31" s="16"/>
      <c r="N31" s="25"/>
      <c r="O31" s="36"/>
      <c r="P31" s="36"/>
      <c r="Q31" s="16"/>
      <c r="R31" s="31"/>
      <c r="S31" s="42"/>
      <c r="T31" s="62"/>
      <c r="U31" s="184"/>
      <c r="V31" s="123"/>
      <c r="W31" s="126"/>
      <c r="X31" s="123"/>
      <c r="Y31" s="158"/>
      <c r="Z31" s="123"/>
      <c r="AA31" s="126"/>
      <c r="AB31" s="123"/>
      <c r="AC31" s="126"/>
      <c r="AD31" s="123"/>
      <c r="AE31" s="126"/>
      <c r="AF31" s="123"/>
      <c r="AG31" s="126"/>
      <c r="AH31" s="123"/>
      <c r="AI31" s="158"/>
      <c r="AJ31" s="185"/>
    </row>
    <row r="32" spans="1:36" s="68" customFormat="1" x14ac:dyDescent="0.3">
      <c r="A32" s="69"/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70"/>
      <c r="P32" s="70"/>
      <c r="Q32" s="69"/>
      <c r="R32" s="71"/>
      <c r="S32" s="69"/>
      <c r="T32" s="69"/>
      <c r="U32" s="72"/>
      <c r="V32" s="73"/>
      <c r="W32" s="73"/>
      <c r="X32" s="73"/>
      <c r="Y32" s="72"/>
      <c r="Z32" s="73"/>
      <c r="AA32" s="73"/>
      <c r="AB32" s="73"/>
      <c r="AC32" s="73"/>
      <c r="AD32" s="73"/>
      <c r="AE32" s="73"/>
      <c r="AF32" s="73"/>
      <c r="AG32" s="73"/>
      <c r="AH32" s="73"/>
      <c r="AI32" s="72"/>
      <c r="AJ32" s="73"/>
    </row>
    <row r="33" spans="1:36" s="68" customFormat="1" ht="17.25" thickBot="1" x14ac:dyDescent="0.35">
      <c r="A33" s="63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4"/>
      <c r="P33" s="64"/>
      <c r="Q33" s="63"/>
      <c r="R33" s="65"/>
      <c r="S33" s="63"/>
      <c r="T33" s="63"/>
      <c r="U33" s="66"/>
      <c r="V33" s="67"/>
      <c r="W33" s="67"/>
      <c r="X33" s="67"/>
      <c r="Y33" s="66"/>
      <c r="Z33" s="67"/>
      <c r="AA33" s="67"/>
      <c r="AB33" s="67"/>
      <c r="AC33" s="67"/>
      <c r="AD33" s="67"/>
      <c r="AE33" s="67"/>
      <c r="AF33" s="67"/>
      <c r="AG33" s="67"/>
      <c r="AH33" s="67"/>
      <c r="AI33" s="66"/>
      <c r="AJ33" s="67"/>
    </row>
    <row r="34" spans="1:36" s="68" customFormat="1" x14ac:dyDescent="0.3">
      <c r="A34" s="63"/>
      <c r="B34" s="63"/>
      <c r="C34" s="63"/>
      <c r="D34" s="63"/>
      <c r="E34" s="63"/>
      <c r="F34" s="63"/>
      <c r="G34" s="63"/>
      <c r="H34" s="63"/>
      <c r="I34" s="63"/>
      <c r="J34" s="100" t="s">
        <v>47</v>
      </c>
      <c r="K34" s="101"/>
      <c r="L34" s="102" t="s">
        <v>65</v>
      </c>
      <c r="M34" s="102"/>
      <c r="N34" s="102"/>
      <c r="O34" s="102"/>
      <c r="P34" s="102"/>
      <c r="Q34" s="102"/>
      <c r="R34" s="103"/>
      <c r="S34" s="63"/>
      <c r="T34" s="63"/>
      <c r="U34" s="66"/>
      <c r="V34" s="67"/>
      <c r="W34" s="67"/>
      <c r="X34" s="67"/>
      <c r="Y34" s="66"/>
      <c r="Z34" s="67"/>
      <c r="AA34" s="67"/>
      <c r="AB34" s="67"/>
      <c r="AC34" s="67"/>
      <c r="AD34" s="67"/>
      <c r="AE34" s="67"/>
      <c r="AF34" s="67"/>
      <c r="AG34" s="67"/>
      <c r="AH34" s="67"/>
      <c r="AI34" s="66"/>
      <c r="AJ34" s="67"/>
    </row>
    <row r="35" spans="1:36" s="68" customFormat="1" x14ac:dyDescent="0.3">
      <c r="A35" s="63"/>
      <c r="B35" s="63"/>
      <c r="C35" s="63"/>
      <c r="D35" s="63"/>
      <c r="E35" s="63"/>
      <c r="F35" s="63"/>
      <c r="G35" s="63"/>
      <c r="H35" s="63"/>
      <c r="I35" s="63"/>
      <c r="J35" s="104" t="s">
        <v>48</v>
      </c>
      <c r="K35" s="105"/>
      <c r="L35" s="106" t="s">
        <v>73</v>
      </c>
      <c r="M35" s="106"/>
      <c r="N35" s="106"/>
      <c r="O35" s="106"/>
      <c r="P35" s="106"/>
      <c r="Q35" s="106"/>
      <c r="R35" s="107"/>
      <c r="S35" s="63"/>
      <c r="T35" s="63"/>
      <c r="U35" s="66"/>
      <c r="V35" s="67"/>
      <c r="W35" s="67"/>
      <c r="X35" s="67"/>
      <c r="Y35" s="66"/>
      <c r="Z35" s="67"/>
      <c r="AA35" s="67"/>
      <c r="AB35" s="67"/>
      <c r="AC35" s="67"/>
      <c r="AD35" s="67"/>
      <c r="AE35" s="67"/>
      <c r="AF35" s="67"/>
      <c r="AG35" s="67"/>
      <c r="AH35" s="67"/>
      <c r="AI35" s="66"/>
      <c r="AJ35" s="67"/>
    </row>
    <row r="36" spans="1:36" s="68" customFormat="1" x14ac:dyDescent="0.3">
      <c r="A36" s="63"/>
      <c r="B36" s="63"/>
      <c r="C36" s="63"/>
      <c r="D36" s="63"/>
      <c r="E36" s="63"/>
      <c r="F36" s="63"/>
      <c r="G36" s="63"/>
      <c r="H36" s="63"/>
      <c r="I36" s="63"/>
      <c r="J36" s="104" t="s">
        <v>49</v>
      </c>
      <c r="K36" s="105"/>
      <c r="L36" s="106" t="s">
        <v>74</v>
      </c>
      <c r="M36" s="106"/>
      <c r="N36" s="106"/>
      <c r="O36" s="106"/>
      <c r="P36" s="106"/>
      <c r="Q36" s="106"/>
      <c r="R36" s="107"/>
      <c r="S36" s="63"/>
      <c r="T36" s="63"/>
      <c r="U36" s="66"/>
      <c r="V36" s="67"/>
      <c r="W36" s="67"/>
      <c r="X36" s="67"/>
      <c r="Y36" s="66"/>
      <c r="Z36" s="67"/>
      <c r="AA36" s="67"/>
      <c r="AB36" s="67"/>
      <c r="AC36" s="67"/>
      <c r="AD36" s="67"/>
      <c r="AE36" s="67"/>
      <c r="AF36" s="67"/>
      <c r="AG36" s="67"/>
      <c r="AH36" s="67"/>
      <c r="AI36" s="66"/>
      <c r="AJ36" s="67"/>
    </row>
    <row r="37" spans="1:36" s="68" customFormat="1" ht="17.25" thickBot="1" x14ac:dyDescent="0.35">
      <c r="A37" s="63"/>
      <c r="B37" s="63"/>
      <c r="C37" s="63"/>
      <c r="D37" s="63"/>
      <c r="E37" s="63"/>
      <c r="F37" s="63"/>
      <c r="G37" s="63"/>
      <c r="H37" s="63"/>
      <c r="I37" s="63"/>
      <c r="J37" s="109" t="s">
        <v>68</v>
      </c>
      <c r="K37" s="110"/>
      <c r="L37" s="111" t="s">
        <v>75</v>
      </c>
      <c r="M37" s="111"/>
      <c r="N37" s="111"/>
      <c r="O37" s="111"/>
      <c r="P37" s="111"/>
      <c r="Q37" s="111"/>
      <c r="R37" s="112"/>
      <c r="S37" s="63"/>
      <c r="T37" s="63"/>
      <c r="U37" s="66"/>
      <c r="V37" s="67"/>
      <c r="W37" s="67"/>
      <c r="X37" s="67"/>
      <c r="Y37" s="66"/>
      <c r="Z37" s="67"/>
      <c r="AA37" s="67"/>
      <c r="AB37" s="67"/>
      <c r="AC37" s="67"/>
      <c r="AD37" s="67"/>
      <c r="AE37" s="67"/>
      <c r="AF37" s="67"/>
      <c r="AG37" s="67"/>
      <c r="AH37" s="67"/>
      <c r="AI37" s="66"/>
      <c r="AJ37" s="67"/>
    </row>
    <row r="38" spans="1:36" s="68" customFormat="1" x14ac:dyDescent="0.3">
      <c r="A38" s="63"/>
      <c r="B38" s="63"/>
      <c r="C38" s="63"/>
      <c r="D38" s="63"/>
      <c r="E38" s="63"/>
      <c r="F38" s="63"/>
      <c r="G38" s="63"/>
      <c r="H38" s="63"/>
      <c r="I38" s="63"/>
      <c r="J38" s="79"/>
      <c r="K38" s="79"/>
      <c r="L38" s="80"/>
      <c r="M38" s="80"/>
      <c r="N38" s="80"/>
      <c r="O38" s="80"/>
      <c r="P38" s="80"/>
      <c r="Q38" s="80"/>
      <c r="R38" s="80"/>
      <c r="S38" s="63"/>
      <c r="T38" s="63"/>
      <c r="U38" s="66"/>
      <c r="V38" s="67"/>
      <c r="W38" s="67"/>
      <c r="X38" s="67"/>
      <c r="Y38" s="66"/>
      <c r="Z38" s="67"/>
      <c r="AA38" s="67"/>
      <c r="AB38" s="67"/>
      <c r="AC38" s="67"/>
      <c r="AD38" s="67"/>
      <c r="AE38" s="67"/>
      <c r="AF38" s="67"/>
      <c r="AG38" s="67"/>
      <c r="AH38" s="67"/>
      <c r="AI38" s="66"/>
      <c r="AJ38" s="67"/>
    </row>
    <row r="39" spans="1:36" s="68" customFormat="1" ht="17.25" thickBot="1" x14ac:dyDescent="0.35">
      <c r="A39" s="74"/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5"/>
      <c r="P39" s="75"/>
      <c r="Q39" s="74"/>
      <c r="R39" s="76"/>
      <c r="S39" s="74"/>
      <c r="T39" s="74"/>
      <c r="U39" s="77"/>
      <c r="V39" s="78"/>
      <c r="W39" s="78"/>
      <c r="X39" s="78"/>
      <c r="Y39" s="77"/>
      <c r="Z39" s="78"/>
      <c r="AA39" s="78"/>
      <c r="AB39" s="78"/>
      <c r="AC39" s="78"/>
      <c r="AD39" s="78"/>
      <c r="AE39" s="78"/>
      <c r="AF39" s="78"/>
      <c r="AG39" s="78"/>
      <c r="AH39" s="78"/>
      <c r="AI39" s="77"/>
      <c r="AJ39" s="78"/>
    </row>
    <row r="40" spans="1:36" ht="17.25" thickBot="1" x14ac:dyDescent="0.35">
      <c r="A40" s="186" t="s">
        <v>28</v>
      </c>
      <c r="B40" s="187"/>
      <c r="C40" s="187"/>
      <c r="D40" s="187"/>
      <c r="E40" s="187"/>
      <c r="F40" s="187"/>
      <c r="G40" s="187"/>
      <c r="H40" s="187"/>
      <c r="I40" s="187"/>
      <c r="J40" s="187"/>
      <c r="K40" s="187"/>
      <c r="L40" s="187"/>
      <c r="M40" s="187"/>
      <c r="N40" s="187"/>
      <c r="O40" s="187"/>
      <c r="P40" s="187"/>
      <c r="Q40" s="187"/>
      <c r="R40" s="187"/>
      <c r="S40" s="187"/>
      <c r="T40" s="188"/>
      <c r="U40" s="187" t="s">
        <v>38</v>
      </c>
      <c r="V40" s="187"/>
      <c r="W40" s="187"/>
      <c r="X40" s="187"/>
      <c r="Y40" s="187"/>
      <c r="Z40" s="187"/>
      <c r="AA40" s="187"/>
      <c r="AB40" s="187"/>
      <c r="AC40" s="187"/>
      <c r="AD40" s="187"/>
      <c r="AE40" s="187"/>
      <c r="AF40" s="187"/>
      <c r="AG40" s="187"/>
      <c r="AH40" s="187"/>
      <c r="AI40" s="187"/>
      <c r="AJ40" s="188"/>
    </row>
    <row r="41" spans="1:36" x14ac:dyDescent="0.3">
      <c r="A41" s="133" t="s">
        <v>0</v>
      </c>
      <c r="B41" s="135" t="s">
        <v>62</v>
      </c>
      <c r="C41" s="137" t="s">
        <v>8</v>
      </c>
      <c r="D41" s="139" t="s">
        <v>7</v>
      </c>
      <c r="E41" s="113" t="s">
        <v>1</v>
      </c>
      <c r="F41" s="137" t="s">
        <v>2</v>
      </c>
      <c r="G41" s="141" t="s">
        <v>3</v>
      </c>
      <c r="H41" s="137" t="s">
        <v>4</v>
      </c>
      <c r="I41" s="137"/>
      <c r="J41" s="137" t="s">
        <v>20</v>
      </c>
      <c r="K41" s="137" t="s">
        <v>11</v>
      </c>
      <c r="L41" s="113" t="s">
        <v>12</v>
      </c>
      <c r="M41" s="113"/>
      <c r="N41" s="143" t="s">
        <v>15</v>
      </c>
      <c r="O41" s="113" t="s">
        <v>18</v>
      </c>
      <c r="P41" s="113"/>
      <c r="Q41" s="113" t="s">
        <v>19</v>
      </c>
      <c r="R41" s="137" t="s">
        <v>9</v>
      </c>
      <c r="S41" s="143" t="s">
        <v>10</v>
      </c>
      <c r="T41" s="145"/>
      <c r="U41" s="146" t="s">
        <v>21</v>
      </c>
      <c r="V41" s="115" t="s">
        <v>29</v>
      </c>
      <c r="W41" s="113" t="s">
        <v>23</v>
      </c>
      <c r="X41" s="115" t="s">
        <v>30</v>
      </c>
      <c r="Y41" s="113" t="s">
        <v>24</v>
      </c>
      <c r="Z41" s="115" t="s">
        <v>31</v>
      </c>
      <c r="AA41" s="113" t="s">
        <v>22</v>
      </c>
      <c r="AB41" s="115" t="s">
        <v>32</v>
      </c>
      <c r="AC41" s="113" t="s">
        <v>34</v>
      </c>
      <c r="AD41" s="115" t="s">
        <v>33</v>
      </c>
      <c r="AE41" s="113" t="s">
        <v>25</v>
      </c>
      <c r="AF41" s="115" t="s">
        <v>35</v>
      </c>
      <c r="AG41" s="113" t="s">
        <v>26</v>
      </c>
      <c r="AH41" s="115" t="s">
        <v>36</v>
      </c>
      <c r="AI41" s="113" t="s">
        <v>27</v>
      </c>
      <c r="AJ41" s="117" t="s">
        <v>37</v>
      </c>
    </row>
    <row r="42" spans="1:36" x14ac:dyDescent="0.3">
      <c r="A42" s="134"/>
      <c r="B42" s="136"/>
      <c r="C42" s="138"/>
      <c r="D42" s="140"/>
      <c r="E42" s="114"/>
      <c r="F42" s="138"/>
      <c r="G42" s="142"/>
      <c r="H42" s="4" t="s">
        <v>5</v>
      </c>
      <c r="I42" s="4" t="s">
        <v>6</v>
      </c>
      <c r="J42" s="138"/>
      <c r="K42" s="138"/>
      <c r="L42" s="4" t="s">
        <v>13</v>
      </c>
      <c r="M42" s="4" t="s">
        <v>14</v>
      </c>
      <c r="N42" s="144"/>
      <c r="O42" s="5" t="s">
        <v>16</v>
      </c>
      <c r="P42" s="5" t="s">
        <v>17</v>
      </c>
      <c r="Q42" s="114"/>
      <c r="R42" s="138"/>
      <c r="S42" s="6" t="s">
        <v>5</v>
      </c>
      <c r="T42" s="7" t="s">
        <v>6</v>
      </c>
      <c r="U42" s="147"/>
      <c r="V42" s="116"/>
      <c r="W42" s="114"/>
      <c r="X42" s="116"/>
      <c r="Y42" s="114"/>
      <c r="Z42" s="116"/>
      <c r="AA42" s="114"/>
      <c r="AB42" s="116"/>
      <c r="AC42" s="114"/>
      <c r="AD42" s="116"/>
      <c r="AE42" s="114"/>
      <c r="AF42" s="116"/>
      <c r="AG42" s="114"/>
      <c r="AH42" s="116"/>
      <c r="AI42" s="114"/>
      <c r="AJ42" s="118"/>
    </row>
    <row r="43" spans="1:36" ht="148.5" x14ac:dyDescent="0.3">
      <c r="A43" s="59" t="s">
        <v>76</v>
      </c>
      <c r="B43" s="59" t="s">
        <v>77</v>
      </c>
      <c r="C43" s="60" t="s">
        <v>78</v>
      </c>
      <c r="D43" s="61">
        <v>12385</v>
      </c>
      <c r="E43" s="81">
        <v>36000</v>
      </c>
      <c r="F43" s="61">
        <v>15000</v>
      </c>
      <c r="G43" s="42"/>
      <c r="H43" s="15"/>
      <c r="I43" s="15"/>
      <c r="J43" s="15"/>
      <c r="K43" s="15"/>
      <c r="L43" s="15"/>
      <c r="M43" s="15"/>
      <c r="N43" s="42"/>
      <c r="O43" s="35"/>
      <c r="P43" s="35"/>
      <c r="Q43" s="15"/>
      <c r="R43" s="8"/>
      <c r="S43" s="9"/>
      <c r="T43" s="10"/>
      <c r="U43" s="119"/>
      <c r="V43" s="122"/>
      <c r="W43" s="125"/>
      <c r="X43" s="122"/>
      <c r="Y43" s="125"/>
      <c r="Z43" s="122"/>
      <c r="AA43" s="125"/>
      <c r="AB43" s="122"/>
      <c r="AC43" s="125"/>
      <c r="AD43" s="122"/>
      <c r="AE43" s="125"/>
      <c r="AF43" s="122"/>
      <c r="AG43" s="125"/>
      <c r="AH43" s="122"/>
      <c r="AI43" s="125"/>
      <c r="AJ43" s="128"/>
    </row>
    <row r="44" spans="1:36" x14ac:dyDescent="0.3">
      <c r="A44" s="18"/>
      <c r="B44" s="50"/>
      <c r="C44" s="16"/>
      <c r="D44" s="16"/>
      <c r="E44" s="16"/>
      <c r="F44" s="16"/>
      <c r="G44" s="25"/>
      <c r="H44" s="16"/>
      <c r="I44" s="16"/>
      <c r="J44" s="16"/>
      <c r="K44" s="16"/>
      <c r="L44" s="16"/>
      <c r="M44" s="16"/>
      <c r="N44" s="25"/>
      <c r="O44" s="36"/>
      <c r="P44" s="36"/>
      <c r="Q44" s="16"/>
      <c r="R44" s="8"/>
      <c r="S44" s="9"/>
      <c r="T44" s="10"/>
      <c r="U44" s="120"/>
      <c r="V44" s="123"/>
      <c r="W44" s="126"/>
      <c r="X44" s="123"/>
      <c r="Y44" s="126"/>
      <c r="Z44" s="123"/>
      <c r="AA44" s="126"/>
      <c r="AB44" s="123"/>
      <c r="AC44" s="126"/>
      <c r="AD44" s="123"/>
      <c r="AE44" s="126"/>
      <c r="AF44" s="123"/>
      <c r="AG44" s="126"/>
      <c r="AH44" s="123"/>
      <c r="AI44" s="126"/>
      <c r="AJ44" s="128"/>
    </row>
    <row r="45" spans="1:36" x14ac:dyDescent="0.3">
      <c r="A45" s="18"/>
      <c r="B45" s="50"/>
      <c r="C45" s="16"/>
      <c r="D45" s="16"/>
      <c r="E45" s="16"/>
      <c r="F45" s="16"/>
      <c r="G45" s="25"/>
      <c r="H45" s="16"/>
      <c r="I45" s="16"/>
      <c r="J45" s="16"/>
      <c r="K45" s="16"/>
      <c r="L45" s="16"/>
      <c r="M45" s="16"/>
      <c r="N45" s="25"/>
      <c r="O45" s="36"/>
      <c r="P45" s="36"/>
      <c r="Q45" s="16"/>
      <c r="R45" s="8"/>
      <c r="S45" s="9"/>
      <c r="T45" s="10"/>
      <c r="U45" s="120"/>
      <c r="V45" s="123"/>
      <c r="W45" s="126"/>
      <c r="X45" s="123"/>
      <c r="Y45" s="126"/>
      <c r="Z45" s="123"/>
      <c r="AA45" s="126"/>
      <c r="AB45" s="123"/>
      <c r="AC45" s="126"/>
      <c r="AD45" s="123"/>
      <c r="AE45" s="126"/>
      <c r="AF45" s="123"/>
      <c r="AG45" s="126"/>
      <c r="AH45" s="123"/>
      <c r="AI45" s="126"/>
      <c r="AJ45" s="128"/>
    </row>
    <row r="46" spans="1:36" x14ac:dyDescent="0.3">
      <c r="A46" s="18"/>
      <c r="B46" s="50"/>
      <c r="C46" s="16"/>
      <c r="D46" s="16"/>
      <c r="E46" s="16"/>
      <c r="F46" s="16"/>
      <c r="G46" s="25"/>
      <c r="H46" s="16"/>
      <c r="I46" s="16"/>
      <c r="J46" s="16"/>
      <c r="K46" s="16"/>
      <c r="L46" s="16"/>
      <c r="M46" s="16"/>
      <c r="N46" s="25"/>
      <c r="O46" s="36"/>
      <c r="P46" s="36"/>
      <c r="Q46" s="16"/>
      <c r="R46" s="8"/>
      <c r="S46" s="9"/>
      <c r="T46" s="10"/>
      <c r="U46" s="120"/>
      <c r="V46" s="123"/>
      <c r="W46" s="126"/>
      <c r="X46" s="123"/>
      <c r="Y46" s="126"/>
      <c r="Z46" s="123"/>
      <c r="AA46" s="126"/>
      <c r="AB46" s="123"/>
      <c r="AC46" s="126"/>
      <c r="AD46" s="123"/>
      <c r="AE46" s="126"/>
      <c r="AF46" s="123"/>
      <c r="AG46" s="126"/>
      <c r="AH46" s="123"/>
      <c r="AI46" s="126"/>
      <c r="AJ46" s="128"/>
    </row>
    <row r="47" spans="1:36" x14ac:dyDescent="0.3">
      <c r="A47" s="18"/>
      <c r="B47" s="50"/>
      <c r="C47" s="16"/>
      <c r="D47" s="16"/>
      <c r="E47" s="16"/>
      <c r="F47" s="16"/>
      <c r="G47" s="25"/>
      <c r="H47" s="16"/>
      <c r="I47" s="16"/>
      <c r="J47" s="16"/>
      <c r="K47" s="16"/>
      <c r="L47" s="16"/>
      <c r="M47" s="16"/>
      <c r="N47" s="25"/>
      <c r="O47" s="36"/>
      <c r="P47" s="36"/>
      <c r="Q47" s="16"/>
      <c r="R47" s="8"/>
      <c r="S47" s="9"/>
      <c r="T47" s="10"/>
      <c r="U47" s="120"/>
      <c r="V47" s="123"/>
      <c r="W47" s="126"/>
      <c r="X47" s="123"/>
      <c r="Y47" s="126"/>
      <c r="Z47" s="123"/>
      <c r="AA47" s="126"/>
      <c r="AB47" s="123"/>
      <c r="AC47" s="126"/>
      <c r="AD47" s="123"/>
      <c r="AE47" s="126"/>
      <c r="AF47" s="123"/>
      <c r="AG47" s="126"/>
      <c r="AH47" s="123"/>
      <c r="AI47" s="126"/>
      <c r="AJ47" s="128"/>
    </row>
    <row r="48" spans="1:36" ht="17.25" thickBot="1" x14ac:dyDescent="0.35">
      <c r="A48" s="19"/>
      <c r="B48" s="51"/>
      <c r="C48" s="17"/>
      <c r="D48" s="17"/>
      <c r="E48" s="17"/>
      <c r="F48" s="17"/>
      <c r="G48" s="26"/>
      <c r="H48" s="17"/>
      <c r="I48" s="17"/>
      <c r="J48" s="17"/>
      <c r="K48" s="17"/>
      <c r="L48" s="17"/>
      <c r="M48" s="17"/>
      <c r="N48" s="26"/>
      <c r="O48" s="37"/>
      <c r="P48" s="37"/>
      <c r="Q48" s="17"/>
      <c r="R48" s="11"/>
      <c r="S48" s="12"/>
      <c r="T48" s="13"/>
      <c r="U48" s="121"/>
      <c r="V48" s="124"/>
      <c r="W48" s="127"/>
      <c r="X48" s="124"/>
      <c r="Y48" s="127"/>
      <c r="Z48" s="124"/>
      <c r="AA48" s="127"/>
      <c r="AB48" s="124"/>
      <c r="AC48" s="127"/>
      <c r="AD48" s="124"/>
      <c r="AE48" s="127"/>
      <c r="AF48" s="124"/>
      <c r="AG48" s="127"/>
      <c r="AH48" s="124"/>
      <c r="AI48" s="127"/>
      <c r="AJ48" s="129"/>
    </row>
    <row r="49" spans="1:36" ht="17.25" thickBot="1" x14ac:dyDescent="0.35">
      <c r="A49" s="130" t="s">
        <v>28</v>
      </c>
      <c r="B49" s="131"/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2"/>
      <c r="U49" s="131" t="s">
        <v>38</v>
      </c>
      <c r="V49" s="131"/>
      <c r="W49" s="131"/>
      <c r="X49" s="131"/>
      <c r="Y49" s="131"/>
      <c r="Z49" s="131"/>
      <c r="AA49" s="131"/>
      <c r="AB49" s="131"/>
      <c r="AC49" s="131"/>
      <c r="AD49" s="131"/>
      <c r="AE49" s="131"/>
      <c r="AF49" s="131"/>
      <c r="AG49" s="131"/>
      <c r="AH49" s="131"/>
      <c r="AI49" s="131"/>
      <c r="AJ49" s="132"/>
    </row>
    <row r="50" spans="1:36" x14ac:dyDescent="0.3">
      <c r="A50" s="133" t="s">
        <v>0</v>
      </c>
      <c r="B50" s="135" t="s">
        <v>62</v>
      </c>
      <c r="C50" s="137" t="s">
        <v>8</v>
      </c>
      <c r="D50" s="139" t="s">
        <v>7</v>
      </c>
      <c r="E50" s="113" t="s">
        <v>1</v>
      </c>
      <c r="F50" s="137" t="s">
        <v>2</v>
      </c>
      <c r="G50" s="141" t="s">
        <v>3</v>
      </c>
      <c r="H50" s="137" t="s">
        <v>4</v>
      </c>
      <c r="I50" s="137"/>
      <c r="J50" s="137" t="s">
        <v>20</v>
      </c>
      <c r="K50" s="137" t="s">
        <v>11</v>
      </c>
      <c r="L50" s="113" t="s">
        <v>12</v>
      </c>
      <c r="M50" s="113"/>
      <c r="N50" s="143" t="s">
        <v>15</v>
      </c>
      <c r="O50" s="113" t="s">
        <v>18</v>
      </c>
      <c r="P50" s="113"/>
      <c r="Q50" s="113" t="s">
        <v>19</v>
      </c>
      <c r="R50" s="137" t="s">
        <v>9</v>
      </c>
      <c r="S50" s="143" t="s">
        <v>10</v>
      </c>
      <c r="T50" s="145"/>
      <c r="U50" s="146" t="s">
        <v>21</v>
      </c>
      <c r="V50" s="115" t="s">
        <v>29</v>
      </c>
      <c r="W50" s="113" t="s">
        <v>23</v>
      </c>
      <c r="X50" s="115" t="s">
        <v>30</v>
      </c>
      <c r="Y50" s="113" t="s">
        <v>24</v>
      </c>
      <c r="Z50" s="115" t="s">
        <v>31</v>
      </c>
      <c r="AA50" s="113" t="s">
        <v>22</v>
      </c>
      <c r="AB50" s="115" t="s">
        <v>32</v>
      </c>
      <c r="AC50" s="113" t="s">
        <v>34</v>
      </c>
      <c r="AD50" s="115" t="s">
        <v>33</v>
      </c>
      <c r="AE50" s="113" t="s">
        <v>25</v>
      </c>
      <c r="AF50" s="115" t="s">
        <v>35</v>
      </c>
      <c r="AG50" s="113" t="s">
        <v>26</v>
      </c>
      <c r="AH50" s="115" t="s">
        <v>36</v>
      </c>
      <c r="AI50" s="113" t="s">
        <v>27</v>
      </c>
      <c r="AJ50" s="117" t="s">
        <v>37</v>
      </c>
    </row>
    <row r="51" spans="1:36" x14ac:dyDescent="0.3">
      <c r="A51" s="134"/>
      <c r="B51" s="136"/>
      <c r="C51" s="138"/>
      <c r="D51" s="140"/>
      <c r="E51" s="114"/>
      <c r="F51" s="138"/>
      <c r="G51" s="142"/>
      <c r="H51" s="4" t="s">
        <v>5</v>
      </c>
      <c r="I51" s="4" t="s">
        <v>6</v>
      </c>
      <c r="J51" s="138"/>
      <c r="K51" s="138"/>
      <c r="L51" s="4" t="s">
        <v>13</v>
      </c>
      <c r="M51" s="4" t="s">
        <v>14</v>
      </c>
      <c r="N51" s="144"/>
      <c r="O51" s="5" t="s">
        <v>16</v>
      </c>
      <c r="P51" s="5" t="s">
        <v>17</v>
      </c>
      <c r="Q51" s="114"/>
      <c r="R51" s="138"/>
      <c r="S51" s="6" t="s">
        <v>5</v>
      </c>
      <c r="T51" s="7" t="s">
        <v>6</v>
      </c>
      <c r="U51" s="147"/>
      <c r="V51" s="116"/>
      <c r="W51" s="114"/>
      <c r="X51" s="116"/>
      <c r="Y51" s="114"/>
      <c r="Z51" s="116"/>
      <c r="AA51" s="114"/>
      <c r="AB51" s="116"/>
      <c r="AC51" s="114"/>
      <c r="AD51" s="116"/>
      <c r="AE51" s="114"/>
      <c r="AF51" s="116"/>
      <c r="AG51" s="114"/>
      <c r="AH51" s="116"/>
      <c r="AI51" s="114"/>
      <c r="AJ51" s="118"/>
    </row>
    <row r="52" spans="1:36" ht="49.5" x14ac:dyDescent="0.3">
      <c r="A52" s="59" t="s">
        <v>79</v>
      </c>
      <c r="B52" s="59" t="s">
        <v>80</v>
      </c>
      <c r="C52" s="60" t="s">
        <v>81</v>
      </c>
      <c r="D52" s="61">
        <v>1</v>
      </c>
      <c r="E52" s="81">
        <v>5</v>
      </c>
      <c r="F52" s="83"/>
      <c r="G52" s="42"/>
      <c r="H52" s="15"/>
      <c r="I52" s="15"/>
      <c r="J52" s="15"/>
      <c r="K52" s="15"/>
      <c r="L52" s="15"/>
      <c r="M52" s="15"/>
      <c r="N52" s="42"/>
      <c r="O52" s="35"/>
      <c r="P52" s="35"/>
      <c r="Q52" s="15"/>
      <c r="R52" s="8"/>
      <c r="S52" s="9"/>
      <c r="T52" s="10"/>
      <c r="U52" s="119"/>
      <c r="V52" s="122"/>
      <c r="W52" s="125"/>
      <c r="X52" s="122"/>
      <c r="Y52" s="125"/>
      <c r="Z52" s="122"/>
      <c r="AA52" s="125"/>
      <c r="AB52" s="122"/>
      <c r="AC52" s="125"/>
      <c r="AD52" s="122"/>
      <c r="AE52" s="125"/>
      <c r="AF52" s="122"/>
      <c r="AG52" s="125"/>
      <c r="AH52" s="122"/>
      <c r="AI52" s="125"/>
      <c r="AJ52" s="128"/>
    </row>
    <row r="53" spans="1:36" x14ac:dyDescent="0.3">
      <c r="A53" s="18"/>
      <c r="B53" s="50"/>
      <c r="C53" s="16"/>
      <c r="D53" s="16"/>
      <c r="E53" s="16"/>
      <c r="F53" s="16"/>
      <c r="G53" s="25"/>
      <c r="H53" s="16"/>
      <c r="I53" s="16"/>
      <c r="J53" s="16"/>
      <c r="K53" s="16"/>
      <c r="L53" s="16"/>
      <c r="M53" s="16"/>
      <c r="N53" s="25"/>
      <c r="O53" s="36"/>
      <c r="P53" s="36"/>
      <c r="Q53" s="16"/>
      <c r="R53" s="8"/>
      <c r="S53" s="9"/>
      <c r="T53" s="10"/>
      <c r="U53" s="120"/>
      <c r="V53" s="123"/>
      <c r="W53" s="126"/>
      <c r="X53" s="123"/>
      <c r="Y53" s="126"/>
      <c r="Z53" s="123"/>
      <c r="AA53" s="126"/>
      <c r="AB53" s="123"/>
      <c r="AC53" s="126"/>
      <c r="AD53" s="123"/>
      <c r="AE53" s="126"/>
      <c r="AF53" s="123"/>
      <c r="AG53" s="126"/>
      <c r="AH53" s="123"/>
      <c r="AI53" s="126"/>
      <c r="AJ53" s="128"/>
    </row>
    <row r="54" spans="1:36" x14ac:dyDescent="0.3">
      <c r="A54" s="18"/>
      <c r="B54" s="50"/>
      <c r="C54" s="16"/>
      <c r="D54" s="16"/>
      <c r="E54" s="16"/>
      <c r="F54" s="16"/>
      <c r="G54" s="25"/>
      <c r="H54" s="16"/>
      <c r="I54" s="16"/>
      <c r="J54" s="16"/>
      <c r="K54" s="16"/>
      <c r="L54" s="16"/>
      <c r="M54" s="16"/>
      <c r="N54" s="25"/>
      <c r="O54" s="36"/>
      <c r="P54" s="36"/>
      <c r="Q54" s="16"/>
      <c r="R54" s="8"/>
      <c r="S54" s="9"/>
      <c r="T54" s="10"/>
      <c r="U54" s="120"/>
      <c r="V54" s="123"/>
      <c r="W54" s="126"/>
      <c r="X54" s="123"/>
      <c r="Y54" s="126"/>
      <c r="Z54" s="123"/>
      <c r="AA54" s="126"/>
      <c r="AB54" s="123"/>
      <c r="AC54" s="126"/>
      <c r="AD54" s="123"/>
      <c r="AE54" s="126"/>
      <c r="AF54" s="123"/>
      <c r="AG54" s="126"/>
      <c r="AH54" s="123"/>
      <c r="AI54" s="126"/>
      <c r="AJ54" s="128"/>
    </row>
    <row r="55" spans="1:36" x14ac:dyDescent="0.3">
      <c r="A55" s="18"/>
      <c r="B55" s="50"/>
      <c r="C55" s="16"/>
      <c r="D55" s="16"/>
      <c r="E55" s="16"/>
      <c r="F55" s="16"/>
      <c r="G55" s="25"/>
      <c r="H55" s="16"/>
      <c r="I55" s="16"/>
      <c r="J55" s="16"/>
      <c r="K55" s="16"/>
      <c r="L55" s="16"/>
      <c r="M55" s="16"/>
      <c r="N55" s="25"/>
      <c r="O55" s="36"/>
      <c r="P55" s="36"/>
      <c r="Q55" s="16"/>
      <c r="R55" s="8"/>
      <c r="S55" s="9"/>
      <c r="T55" s="10"/>
      <c r="U55" s="120"/>
      <c r="V55" s="123"/>
      <c r="W55" s="126"/>
      <c r="X55" s="123"/>
      <c r="Y55" s="126"/>
      <c r="Z55" s="123"/>
      <c r="AA55" s="126"/>
      <c r="AB55" s="123"/>
      <c r="AC55" s="126"/>
      <c r="AD55" s="123"/>
      <c r="AE55" s="126"/>
      <c r="AF55" s="123"/>
      <c r="AG55" s="126"/>
      <c r="AH55" s="123"/>
      <c r="AI55" s="126"/>
      <c r="AJ55" s="128"/>
    </row>
    <row r="56" spans="1:36" x14ac:dyDescent="0.3">
      <c r="A56" s="18"/>
      <c r="B56" s="50"/>
      <c r="C56" s="16"/>
      <c r="D56" s="16"/>
      <c r="E56" s="16"/>
      <c r="F56" s="16"/>
      <c r="G56" s="25"/>
      <c r="H56" s="16"/>
      <c r="I56" s="16"/>
      <c r="J56" s="16"/>
      <c r="K56" s="16"/>
      <c r="L56" s="16"/>
      <c r="M56" s="16"/>
      <c r="N56" s="25"/>
      <c r="O56" s="36"/>
      <c r="P56" s="36"/>
      <c r="Q56" s="16"/>
      <c r="R56" s="8"/>
      <c r="S56" s="9"/>
      <c r="T56" s="10"/>
      <c r="U56" s="120"/>
      <c r="V56" s="123"/>
      <c r="W56" s="126"/>
      <c r="X56" s="123"/>
      <c r="Y56" s="126"/>
      <c r="Z56" s="123"/>
      <c r="AA56" s="126"/>
      <c r="AB56" s="123"/>
      <c r="AC56" s="126"/>
      <c r="AD56" s="123"/>
      <c r="AE56" s="126"/>
      <c r="AF56" s="123"/>
      <c r="AG56" s="126"/>
      <c r="AH56" s="123"/>
      <c r="AI56" s="126"/>
      <c r="AJ56" s="128"/>
    </row>
    <row r="57" spans="1:36" ht="17.25" thickBot="1" x14ac:dyDescent="0.35">
      <c r="A57" s="19"/>
      <c r="B57" s="51"/>
      <c r="C57" s="17"/>
      <c r="D57" s="17"/>
      <c r="E57" s="17"/>
      <c r="F57" s="17"/>
      <c r="G57" s="26"/>
      <c r="H57" s="17"/>
      <c r="I57" s="17"/>
      <c r="J57" s="17"/>
      <c r="K57" s="17"/>
      <c r="L57" s="17"/>
      <c r="M57" s="17"/>
      <c r="N57" s="26"/>
      <c r="O57" s="37"/>
      <c r="P57" s="37"/>
      <c r="Q57" s="17"/>
      <c r="R57" s="11"/>
      <c r="S57" s="12"/>
      <c r="T57" s="13"/>
      <c r="U57" s="121"/>
      <c r="V57" s="124"/>
      <c r="W57" s="127"/>
      <c r="X57" s="124"/>
      <c r="Y57" s="127"/>
      <c r="Z57" s="124"/>
      <c r="AA57" s="127"/>
      <c r="AB57" s="124"/>
      <c r="AC57" s="127"/>
      <c r="AD57" s="124"/>
      <c r="AE57" s="127"/>
      <c r="AF57" s="124"/>
      <c r="AG57" s="127"/>
      <c r="AH57" s="124"/>
      <c r="AI57" s="127"/>
      <c r="AJ57" s="129"/>
    </row>
    <row r="58" spans="1:36" ht="17.25" thickBot="1" x14ac:dyDescent="0.35">
      <c r="A58" s="130" t="s">
        <v>28</v>
      </c>
      <c r="B58" s="131"/>
      <c r="C58" s="131"/>
      <c r="D58" s="131"/>
      <c r="E58" s="131"/>
      <c r="F58" s="131"/>
      <c r="G58" s="131"/>
      <c r="H58" s="131"/>
      <c r="I58" s="131"/>
      <c r="J58" s="131"/>
      <c r="K58" s="131"/>
      <c r="L58" s="131"/>
      <c r="M58" s="131"/>
      <c r="N58" s="131"/>
      <c r="O58" s="131"/>
      <c r="P58" s="131"/>
      <c r="Q58" s="131"/>
      <c r="R58" s="131"/>
      <c r="S58" s="131"/>
      <c r="T58" s="132"/>
      <c r="U58" s="131" t="s">
        <v>38</v>
      </c>
      <c r="V58" s="131"/>
      <c r="W58" s="131"/>
      <c r="X58" s="131"/>
      <c r="Y58" s="131"/>
      <c r="Z58" s="131"/>
      <c r="AA58" s="131"/>
      <c r="AB58" s="131"/>
      <c r="AC58" s="131"/>
      <c r="AD58" s="131"/>
      <c r="AE58" s="131"/>
      <c r="AF58" s="131"/>
      <c r="AG58" s="131"/>
      <c r="AH58" s="131"/>
      <c r="AI58" s="131"/>
      <c r="AJ58" s="132"/>
    </row>
    <row r="59" spans="1:36" x14ac:dyDescent="0.3">
      <c r="A59" s="133" t="s">
        <v>0</v>
      </c>
      <c r="B59" s="135" t="s">
        <v>62</v>
      </c>
      <c r="C59" s="137" t="s">
        <v>8</v>
      </c>
      <c r="D59" s="139" t="s">
        <v>7</v>
      </c>
      <c r="E59" s="113" t="s">
        <v>1</v>
      </c>
      <c r="F59" s="137" t="s">
        <v>2</v>
      </c>
      <c r="G59" s="141" t="s">
        <v>3</v>
      </c>
      <c r="H59" s="137" t="s">
        <v>4</v>
      </c>
      <c r="I59" s="137"/>
      <c r="J59" s="137" t="s">
        <v>20</v>
      </c>
      <c r="K59" s="137" t="s">
        <v>11</v>
      </c>
      <c r="L59" s="113" t="s">
        <v>12</v>
      </c>
      <c r="M59" s="113"/>
      <c r="N59" s="143" t="s">
        <v>15</v>
      </c>
      <c r="O59" s="113" t="s">
        <v>18</v>
      </c>
      <c r="P59" s="113"/>
      <c r="Q59" s="113" t="s">
        <v>19</v>
      </c>
      <c r="R59" s="137" t="s">
        <v>9</v>
      </c>
      <c r="S59" s="143" t="s">
        <v>10</v>
      </c>
      <c r="T59" s="145"/>
      <c r="U59" s="146" t="s">
        <v>21</v>
      </c>
      <c r="V59" s="115" t="s">
        <v>29</v>
      </c>
      <c r="W59" s="113" t="s">
        <v>23</v>
      </c>
      <c r="X59" s="115" t="s">
        <v>30</v>
      </c>
      <c r="Y59" s="113" t="s">
        <v>24</v>
      </c>
      <c r="Z59" s="115" t="s">
        <v>31</v>
      </c>
      <c r="AA59" s="113" t="s">
        <v>22</v>
      </c>
      <c r="AB59" s="115" t="s">
        <v>32</v>
      </c>
      <c r="AC59" s="113" t="s">
        <v>34</v>
      </c>
      <c r="AD59" s="115" t="s">
        <v>33</v>
      </c>
      <c r="AE59" s="113" t="s">
        <v>25</v>
      </c>
      <c r="AF59" s="115" t="s">
        <v>35</v>
      </c>
      <c r="AG59" s="113" t="s">
        <v>26</v>
      </c>
      <c r="AH59" s="115" t="s">
        <v>36</v>
      </c>
      <c r="AI59" s="113" t="s">
        <v>27</v>
      </c>
      <c r="AJ59" s="117" t="s">
        <v>37</v>
      </c>
    </row>
    <row r="60" spans="1:36" x14ac:dyDescent="0.3">
      <c r="A60" s="134"/>
      <c r="B60" s="136"/>
      <c r="C60" s="138"/>
      <c r="D60" s="140"/>
      <c r="E60" s="114"/>
      <c r="F60" s="138"/>
      <c r="G60" s="142"/>
      <c r="H60" s="4" t="s">
        <v>5</v>
      </c>
      <c r="I60" s="4" t="s">
        <v>6</v>
      </c>
      <c r="J60" s="138"/>
      <c r="K60" s="138"/>
      <c r="L60" s="4" t="s">
        <v>13</v>
      </c>
      <c r="M60" s="4" t="s">
        <v>14</v>
      </c>
      <c r="N60" s="144"/>
      <c r="O60" s="5" t="s">
        <v>16</v>
      </c>
      <c r="P60" s="5" t="s">
        <v>17</v>
      </c>
      <c r="Q60" s="114"/>
      <c r="R60" s="138"/>
      <c r="S60" s="6" t="s">
        <v>5</v>
      </c>
      <c r="T60" s="7" t="s">
        <v>6</v>
      </c>
      <c r="U60" s="147"/>
      <c r="V60" s="116"/>
      <c r="W60" s="114"/>
      <c r="X60" s="116"/>
      <c r="Y60" s="114"/>
      <c r="Z60" s="116"/>
      <c r="AA60" s="114"/>
      <c r="AB60" s="116"/>
      <c r="AC60" s="114"/>
      <c r="AD60" s="116"/>
      <c r="AE60" s="114"/>
      <c r="AF60" s="116"/>
      <c r="AG60" s="114"/>
      <c r="AH60" s="116"/>
      <c r="AI60" s="114"/>
      <c r="AJ60" s="118"/>
    </row>
    <row r="61" spans="1:36" ht="82.5" x14ac:dyDescent="0.3">
      <c r="A61" s="59" t="s">
        <v>82</v>
      </c>
      <c r="B61" s="59" t="s">
        <v>83</v>
      </c>
      <c r="C61" s="60" t="s">
        <v>84</v>
      </c>
      <c r="D61" s="61">
        <v>18288</v>
      </c>
      <c r="E61" s="61">
        <v>20717</v>
      </c>
      <c r="F61" s="61">
        <v>18500</v>
      </c>
      <c r="G61" s="189"/>
      <c r="H61" s="168"/>
      <c r="I61" s="168"/>
      <c r="J61" s="168"/>
      <c r="K61" s="168"/>
      <c r="L61" s="168"/>
      <c r="M61" s="168"/>
      <c r="N61" s="209"/>
      <c r="O61" s="211"/>
      <c r="P61" s="211"/>
      <c r="Q61" s="168"/>
      <c r="R61" s="8"/>
      <c r="S61" s="9"/>
      <c r="T61" s="10"/>
      <c r="U61" s="119"/>
      <c r="V61" s="122"/>
      <c r="W61" s="125"/>
      <c r="X61" s="122"/>
      <c r="Y61" s="125"/>
      <c r="Z61" s="122"/>
      <c r="AA61" s="125"/>
      <c r="AB61" s="122"/>
      <c r="AC61" s="125"/>
      <c r="AD61" s="122"/>
      <c r="AE61" s="125"/>
      <c r="AF61" s="122"/>
      <c r="AG61" s="125"/>
      <c r="AH61" s="122"/>
      <c r="AI61" s="125"/>
      <c r="AJ61" s="128"/>
    </row>
    <row r="62" spans="1:36" x14ac:dyDescent="0.3">
      <c r="A62" s="41"/>
      <c r="B62" s="41"/>
      <c r="C62" s="21"/>
      <c r="D62" s="23"/>
      <c r="E62" s="23"/>
      <c r="F62" s="23"/>
      <c r="G62" s="190"/>
      <c r="H62" s="168"/>
      <c r="I62" s="168"/>
      <c r="J62" s="168"/>
      <c r="K62" s="168"/>
      <c r="L62" s="168"/>
      <c r="M62" s="168"/>
      <c r="N62" s="209"/>
      <c r="O62" s="211"/>
      <c r="P62" s="211"/>
      <c r="Q62" s="168"/>
      <c r="R62" s="8"/>
      <c r="S62" s="9"/>
      <c r="T62" s="10"/>
      <c r="U62" s="120"/>
      <c r="V62" s="123"/>
      <c r="W62" s="126"/>
      <c r="X62" s="123"/>
      <c r="Y62" s="126"/>
      <c r="Z62" s="123"/>
      <c r="AA62" s="126"/>
      <c r="AB62" s="123"/>
      <c r="AC62" s="126"/>
      <c r="AD62" s="123"/>
      <c r="AE62" s="126"/>
      <c r="AF62" s="123"/>
      <c r="AG62" s="126"/>
      <c r="AH62" s="123"/>
      <c r="AI62" s="126"/>
      <c r="AJ62" s="128"/>
    </row>
    <row r="63" spans="1:36" x14ac:dyDescent="0.3">
      <c r="A63" s="41"/>
      <c r="B63" s="41"/>
      <c r="C63" s="21"/>
      <c r="D63" s="23"/>
      <c r="E63" s="23"/>
      <c r="F63" s="23"/>
      <c r="G63" s="190"/>
      <c r="H63" s="168"/>
      <c r="I63" s="168"/>
      <c r="J63" s="168"/>
      <c r="K63" s="168"/>
      <c r="L63" s="168"/>
      <c r="M63" s="168"/>
      <c r="N63" s="209"/>
      <c r="O63" s="211"/>
      <c r="P63" s="211"/>
      <c r="Q63" s="168"/>
      <c r="R63" s="8"/>
      <c r="S63" s="9"/>
      <c r="T63" s="10"/>
      <c r="U63" s="120"/>
      <c r="V63" s="123"/>
      <c r="W63" s="126"/>
      <c r="X63" s="123"/>
      <c r="Y63" s="126"/>
      <c r="Z63" s="123"/>
      <c r="AA63" s="126"/>
      <c r="AB63" s="123"/>
      <c r="AC63" s="126"/>
      <c r="AD63" s="123"/>
      <c r="AE63" s="126"/>
      <c r="AF63" s="123"/>
      <c r="AG63" s="126"/>
      <c r="AH63" s="123"/>
      <c r="AI63" s="126"/>
      <c r="AJ63" s="128"/>
    </row>
    <row r="64" spans="1:36" x14ac:dyDescent="0.3">
      <c r="A64" s="41"/>
      <c r="B64" s="41"/>
      <c r="C64" s="21"/>
      <c r="D64" s="23"/>
      <c r="E64" s="23"/>
      <c r="F64" s="23"/>
      <c r="G64" s="190"/>
      <c r="H64" s="168"/>
      <c r="I64" s="168"/>
      <c r="J64" s="168"/>
      <c r="K64" s="168"/>
      <c r="L64" s="168"/>
      <c r="M64" s="168"/>
      <c r="N64" s="209"/>
      <c r="O64" s="211"/>
      <c r="P64" s="211"/>
      <c r="Q64" s="168"/>
      <c r="R64" s="8"/>
      <c r="S64" s="9"/>
      <c r="T64" s="10"/>
      <c r="U64" s="120"/>
      <c r="V64" s="123"/>
      <c r="W64" s="126"/>
      <c r="X64" s="123"/>
      <c r="Y64" s="126"/>
      <c r="Z64" s="123"/>
      <c r="AA64" s="126"/>
      <c r="AB64" s="123"/>
      <c r="AC64" s="126"/>
      <c r="AD64" s="123"/>
      <c r="AE64" s="126"/>
      <c r="AF64" s="123"/>
      <c r="AG64" s="126"/>
      <c r="AH64" s="123"/>
      <c r="AI64" s="126"/>
      <c r="AJ64" s="128"/>
    </row>
    <row r="65" spans="1:36" x14ac:dyDescent="0.3">
      <c r="A65" s="41"/>
      <c r="B65" s="41"/>
      <c r="C65" s="21"/>
      <c r="D65" s="23"/>
      <c r="E65" s="23"/>
      <c r="F65" s="23"/>
      <c r="G65" s="190"/>
      <c r="H65" s="168"/>
      <c r="I65" s="168"/>
      <c r="J65" s="168"/>
      <c r="K65" s="168"/>
      <c r="L65" s="168"/>
      <c r="M65" s="168"/>
      <c r="N65" s="209"/>
      <c r="O65" s="211"/>
      <c r="P65" s="211"/>
      <c r="Q65" s="168"/>
      <c r="R65" s="8"/>
      <c r="S65" s="9"/>
      <c r="T65" s="10"/>
      <c r="U65" s="120"/>
      <c r="V65" s="123"/>
      <c r="W65" s="126"/>
      <c r="X65" s="123"/>
      <c r="Y65" s="126"/>
      <c r="Z65" s="123"/>
      <c r="AA65" s="126"/>
      <c r="AB65" s="123"/>
      <c r="AC65" s="126"/>
      <c r="AD65" s="123"/>
      <c r="AE65" s="126"/>
      <c r="AF65" s="123"/>
      <c r="AG65" s="126"/>
      <c r="AH65" s="123"/>
      <c r="AI65" s="126"/>
      <c r="AJ65" s="128"/>
    </row>
    <row r="66" spans="1:36" ht="17.25" thickBot="1" x14ac:dyDescent="0.35">
      <c r="A66" s="41"/>
      <c r="B66" s="41"/>
      <c r="C66" s="21"/>
      <c r="D66" s="23"/>
      <c r="E66" s="23"/>
      <c r="F66" s="23"/>
      <c r="G66" s="191"/>
      <c r="H66" s="169"/>
      <c r="I66" s="169"/>
      <c r="J66" s="169"/>
      <c r="K66" s="169"/>
      <c r="L66" s="169"/>
      <c r="M66" s="169"/>
      <c r="N66" s="210"/>
      <c r="O66" s="212"/>
      <c r="P66" s="212"/>
      <c r="Q66" s="169"/>
      <c r="R66" s="11"/>
      <c r="S66" s="12"/>
      <c r="T66" s="13"/>
      <c r="U66" s="121"/>
      <c r="V66" s="124"/>
      <c r="W66" s="127"/>
      <c r="X66" s="124"/>
      <c r="Y66" s="127"/>
      <c r="Z66" s="124"/>
      <c r="AA66" s="127"/>
      <c r="AB66" s="124"/>
      <c r="AC66" s="127"/>
      <c r="AD66" s="124"/>
      <c r="AE66" s="127"/>
      <c r="AF66" s="124"/>
      <c r="AG66" s="127"/>
      <c r="AH66" s="124"/>
      <c r="AI66" s="127"/>
      <c r="AJ66" s="129"/>
    </row>
    <row r="67" spans="1:36" ht="17.25" thickBot="1" x14ac:dyDescent="0.35">
      <c r="A67" s="130" t="s">
        <v>28</v>
      </c>
      <c r="B67" s="131"/>
      <c r="C67" s="131"/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131"/>
      <c r="Q67" s="131"/>
      <c r="R67" s="131"/>
      <c r="S67" s="131"/>
      <c r="T67" s="132"/>
      <c r="U67" s="131" t="s">
        <v>38</v>
      </c>
      <c r="V67" s="131"/>
      <c r="W67" s="131"/>
      <c r="X67" s="131"/>
      <c r="Y67" s="131"/>
      <c r="Z67" s="131"/>
      <c r="AA67" s="131"/>
      <c r="AB67" s="131"/>
      <c r="AC67" s="131"/>
      <c r="AD67" s="131"/>
      <c r="AE67" s="131"/>
      <c r="AF67" s="131"/>
      <c r="AG67" s="131"/>
      <c r="AH67" s="131"/>
      <c r="AI67" s="131"/>
      <c r="AJ67" s="132"/>
    </row>
    <row r="68" spans="1:36" x14ac:dyDescent="0.3">
      <c r="A68" s="133" t="s">
        <v>0</v>
      </c>
      <c r="B68" s="135" t="s">
        <v>62</v>
      </c>
      <c r="C68" s="137" t="s">
        <v>8</v>
      </c>
      <c r="D68" s="139" t="s">
        <v>7</v>
      </c>
      <c r="E68" s="113" t="s">
        <v>1</v>
      </c>
      <c r="F68" s="137" t="s">
        <v>2</v>
      </c>
      <c r="G68" s="141" t="s">
        <v>3</v>
      </c>
      <c r="H68" s="137" t="s">
        <v>4</v>
      </c>
      <c r="I68" s="137"/>
      <c r="J68" s="137" t="s">
        <v>20</v>
      </c>
      <c r="K68" s="137" t="s">
        <v>11</v>
      </c>
      <c r="L68" s="113" t="s">
        <v>12</v>
      </c>
      <c r="M68" s="113"/>
      <c r="N68" s="143" t="s">
        <v>15</v>
      </c>
      <c r="O68" s="113" t="s">
        <v>18</v>
      </c>
      <c r="P68" s="113"/>
      <c r="Q68" s="113" t="s">
        <v>19</v>
      </c>
      <c r="R68" s="137" t="s">
        <v>9</v>
      </c>
      <c r="S68" s="143" t="s">
        <v>10</v>
      </c>
      <c r="T68" s="145"/>
      <c r="U68" s="146" t="s">
        <v>21</v>
      </c>
      <c r="V68" s="115" t="s">
        <v>29</v>
      </c>
      <c r="W68" s="113" t="s">
        <v>23</v>
      </c>
      <c r="X68" s="115" t="s">
        <v>30</v>
      </c>
      <c r="Y68" s="113" t="s">
        <v>24</v>
      </c>
      <c r="Z68" s="115" t="s">
        <v>31</v>
      </c>
      <c r="AA68" s="113" t="s">
        <v>22</v>
      </c>
      <c r="AB68" s="115" t="s">
        <v>32</v>
      </c>
      <c r="AC68" s="113" t="s">
        <v>34</v>
      </c>
      <c r="AD68" s="115" t="s">
        <v>33</v>
      </c>
      <c r="AE68" s="113" t="s">
        <v>25</v>
      </c>
      <c r="AF68" s="115" t="s">
        <v>35</v>
      </c>
      <c r="AG68" s="113" t="s">
        <v>26</v>
      </c>
      <c r="AH68" s="115" t="s">
        <v>36</v>
      </c>
      <c r="AI68" s="113" t="s">
        <v>27</v>
      </c>
      <c r="AJ68" s="117" t="s">
        <v>37</v>
      </c>
    </row>
    <row r="69" spans="1:36" x14ac:dyDescent="0.3">
      <c r="A69" s="134"/>
      <c r="B69" s="136"/>
      <c r="C69" s="138"/>
      <c r="D69" s="140"/>
      <c r="E69" s="114"/>
      <c r="F69" s="138"/>
      <c r="G69" s="142"/>
      <c r="H69" s="4" t="s">
        <v>5</v>
      </c>
      <c r="I69" s="4" t="s">
        <v>6</v>
      </c>
      <c r="J69" s="138"/>
      <c r="K69" s="138"/>
      <c r="L69" s="4" t="s">
        <v>13</v>
      </c>
      <c r="M69" s="4" t="s">
        <v>14</v>
      </c>
      <c r="N69" s="144"/>
      <c r="O69" s="5" t="s">
        <v>16</v>
      </c>
      <c r="P69" s="5" t="s">
        <v>17</v>
      </c>
      <c r="Q69" s="114"/>
      <c r="R69" s="138"/>
      <c r="S69" s="6" t="s">
        <v>5</v>
      </c>
      <c r="T69" s="7" t="s">
        <v>6</v>
      </c>
      <c r="U69" s="147"/>
      <c r="V69" s="116"/>
      <c r="W69" s="114"/>
      <c r="X69" s="116"/>
      <c r="Y69" s="114"/>
      <c r="Z69" s="116"/>
      <c r="AA69" s="114"/>
      <c r="AB69" s="116"/>
      <c r="AC69" s="114"/>
      <c r="AD69" s="116"/>
      <c r="AE69" s="114"/>
      <c r="AF69" s="116"/>
      <c r="AG69" s="114"/>
      <c r="AH69" s="116"/>
      <c r="AI69" s="114"/>
      <c r="AJ69" s="118"/>
    </row>
    <row r="70" spans="1:36" ht="66" x14ac:dyDescent="0.3">
      <c r="A70" s="59" t="s">
        <v>85</v>
      </c>
      <c r="B70" s="59" t="s">
        <v>86</v>
      </c>
      <c r="C70" s="60" t="s">
        <v>87</v>
      </c>
      <c r="D70" s="61">
        <v>77570</v>
      </c>
      <c r="E70" s="61">
        <v>78220</v>
      </c>
      <c r="F70" s="61">
        <f>+D70+163</f>
        <v>77733</v>
      </c>
      <c r="G70" s="42"/>
      <c r="H70" s="15"/>
      <c r="I70" s="15"/>
      <c r="J70" s="15"/>
      <c r="K70" s="15"/>
      <c r="L70" s="15"/>
      <c r="M70" s="15"/>
      <c r="N70" s="42"/>
      <c r="O70" s="35"/>
      <c r="P70" s="35"/>
      <c r="Q70" s="15"/>
      <c r="R70" s="8"/>
      <c r="S70" s="9"/>
      <c r="T70" s="10"/>
      <c r="U70" s="119"/>
      <c r="V70" s="122"/>
      <c r="W70" s="125"/>
      <c r="X70" s="122"/>
      <c r="Y70" s="125"/>
      <c r="Z70" s="122"/>
      <c r="AA70" s="125"/>
      <c r="AB70" s="122"/>
      <c r="AC70" s="125"/>
      <c r="AD70" s="122"/>
      <c r="AE70" s="125"/>
      <c r="AF70" s="122"/>
      <c r="AG70" s="125"/>
      <c r="AH70" s="122"/>
      <c r="AI70" s="125"/>
      <c r="AJ70" s="128"/>
    </row>
    <row r="71" spans="1:36" x14ac:dyDescent="0.3">
      <c r="A71" s="18"/>
      <c r="B71" s="50"/>
      <c r="C71" s="16"/>
      <c r="D71" s="16"/>
      <c r="E71" s="16"/>
      <c r="F71" s="16"/>
      <c r="G71" s="25"/>
      <c r="H71" s="16"/>
      <c r="I71" s="16"/>
      <c r="J71" s="16"/>
      <c r="K71" s="16"/>
      <c r="L71" s="16"/>
      <c r="M71" s="16"/>
      <c r="N71" s="25"/>
      <c r="O71" s="36"/>
      <c r="P71" s="36"/>
      <c r="Q71" s="16"/>
      <c r="R71" s="8"/>
      <c r="S71" s="9"/>
      <c r="T71" s="10"/>
      <c r="U71" s="120"/>
      <c r="V71" s="123"/>
      <c r="W71" s="126"/>
      <c r="X71" s="123"/>
      <c r="Y71" s="126"/>
      <c r="Z71" s="123"/>
      <c r="AA71" s="126"/>
      <c r="AB71" s="123"/>
      <c r="AC71" s="126"/>
      <c r="AD71" s="123"/>
      <c r="AE71" s="126"/>
      <c r="AF71" s="123"/>
      <c r="AG71" s="126"/>
      <c r="AH71" s="123"/>
      <c r="AI71" s="126"/>
      <c r="AJ71" s="128"/>
    </row>
    <row r="72" spans="1:36" x14ac:dyDescent="0.3">
      <c r="A72" s="18"/>
      <c r="B72" s="50"/>
      <c r="C72" s="16"/>
      <c r="D72" s="16"/>
      <c r="E72" s="16"/>
      <c r="F72" s="16"/>
      <c r="G72" s="25"/>
      <c r="H72" s="16"/>
      <c r="I72" s="16"/>
      <c r="J72" s="16"/>
      <c r="K72" s="16"/>
      <c r="L72" s="16"/>
      <c r="M72" s="16"/>
      <c r="N72" s="25"/>
      <c r="O72" s="36"/>
      <c r="P72" s="36"/>
      <c r="Q72" s="16"/>
      <c r="R72" s="8"/>
      <c r="S72" s="9"/>
      <c r="T72" s="10"/>
      <c r="U72" s="120"/>
      <c r="V72" s="123"/>
      <c r="W72" s="126"/>
      <c r="X72" s="123"/>
      <c r="Y72" s="126"/>
      <c r="Z72" s="123"/>
      <c r="AA72" s="126"/>
      <c r="AB72" s="123"/>
      <c r="AC72" s="126"/>
      <c r="AD72" s="123"/>
      <c r="AE72" s="126"/>
      <c r="AF72" s="123"/>
      <c r="AG72" s="126"/>
      <c r="AH72" s="123"/>
      <c r="AI72" s="126"/>
      <c r="AJ72" s="128"/>
    </row>
    <row r="73" spans="1:36" x14ac:dyDescent="0.3">
      <c r="A73" s="18"/>
      <c r="B73" s="50"/>
      <c r="C73" s="16"/>
      <c r="D73" s="16"/>
      <c r="E73" s="16"/>
      <c r="F73" s="16"/>
      <c r="G73" s="25"/>
      <c r="H73" s="16"/>
      <c r="I73" s="16"/>
      <c r="J73" s="16"/>
      <c r="K73" s="16"/>
      <c r="L73" s="16"/>
      <c r="M73" s="16"/>
      <c r="N73" s="25"/>
      <c r="O73" s="36"/>
      <c r="P73" s="36"/>
      <c r="Q73" s="16"/>
      <c r="R73" s="8"/>
      <c r="S73" s="9"/>
      <c r="T73" s="10"/>
      <c r="U73" s="120"/>
      <c r="V73" s="123"/>
      <c r="W73" s="126"/>
      <c r="X73" s="123"/>
      <c r="Y73" s="126"/>
      <c r="Z73" s="123"/>
      <c r="AA73" s="126"/>
      <c r="AB73" s="123"/>
      <c r="AC73" s="126"/>
      <c r="AD73" s="123"/>
      <c r="AE73" s="126"/>
      <c r="AF73" s="123"/>
      <c r="AG73" s="126"/>
      <c r="AH73" s="123"/>
      <c r="AI73" s="126"/>
      <c r="AJ73" s="128"/>
    </row>
    <row r="74" spans="1:36" x14ac:dyDescent="0.3">
      <c r="A74" s="18"/>
      <c r="B74" s="50"/>
      <c r="C74" s="16"/>
      <c r="D74" s="16"/>
      <c r="E74" s="16"/>
      <c r="F74" s="16"/>
      <c r="G74" s="25"/>
      <c r="H74" s="16"/>
      <c r="I74" s="16"/>
      <c r="J74" s="16"/>
      <c r="K74" s="16"/>
      <c r="L74" s="16"/>
      <c r="M74" s="16"/>
      <c r="N74" s="25"/>
      <c r="O74" s="36"/>
      <c r="P74" s="36"/>
      <c r="Q74" s="16"/>
      <c r="R74" s="8"/>
      <c r="S74" s="9"/>
      <c r="T74" s="10"/>
      <c r="U74" s="120"/>
      <c r="V74" s="123"/>
      <c r="W74" s="126"/>
      <c r="X74" s="123"/>
      <c r="Y74" s="126"/>
      <c r="Z74" s="123"/>
      <c r="AA74" s="126"/>
      <c r="AB74" s="123"/>
      <c r="AC74" s="126"/>
      <c r="AD74" s="123"/>
      <c r="AE74" s="126"/>
      <c r="AF74" s="123"/>
      <c r="AG74" s="126"/>
      <c r="AH74" s="123"/>
      <c r="AI74" s="126"/>
      <c r="AJ74" s="128"/>
    </row>
    <row r="75" spans="1:36" ht="17.25" thickBot="1" x14ac:dyDescent="0.35">
      <c r="A75" s="19"/>
      <c r="B75" s="51"/>
      <c r="C75" s="17"/>
      <c r="D75" s="17"/>
      <c r="E75" s="17"/>
      <c r="F75" s="17"/>
      <c r="G75" s="26"/>
      <c r="H75" s="17"/>
      <c r="I75" s="17"/>
      <c r="J75" s="17"/>
      <c r="K75" s="17"/>
      <c r="L75" s="17"/>
      <c r="M75" s="17"/>
      <c r="N75" s="26"/>
      <c r="O75" s="37"/>
      <c r="P75" s="37"/>
      <c r="Q75" s="17"/>
      <c r="R75" s="11"/>
      <c r="S75" s="12"/>
      <c r="T75" s="13"/>
      <c r="U75" s="121"/>
      <c r="V75" s="124"/>
      <c r="W75" s="127"/>
      <c r="X75" s="124"/>
      <c r="Y75" s="127"/>
      <c r="Z75" s="124"/>
      <c r="AA75" s="127"/>
      <c r="AB75" s="124"/>
      <c r="AC75" s="127"/>
      <c r="AD75" s="124"/>
      <c r="AE75" s="127"/>
      <c r="AF75" s="124"/>
      <c r="AG75" s="127"/>
      <c r="AH75" s="124"/>
      <c r="AI75" s="127"/>
      <c r="AJ75" s="129"/>
    </row>
    <row r="76" spans="1:36" ht="17.25" thickBot="1" x14ac:dyDescent="0.35">
      <c r="A76" s="130" t="s">
        <v>28</v>
      </c>
      <c r="B76" s="131"/>
      <c r="C76" s="131"/>
      <c r="D76" s="131"/>
      <c r="E76" s="131"/>
      <c r="F76" s="131"/>
      <c r="G76" s="131"/>
      <c r="H76" s="131"/>
      <c r="I76" s="131"/>
      <c r="J76" s="131"/>
      <c r="K76" s="131"/>
      <c r="L76" s="131"/>
      <c r="M76" s="131"/>
      <c r="N76" s="131"/>
      <c r="O76" s="131"/>
      <c r="P76" s="131"/>
      <c r="Q76" s="131"/>
      <c r="R76" s="131"/>
      <c r="S76" s="131"/>
      <c r="T76" s="132"/>
      <c r="U76" s="131" t="s">
        <v>38</v>
      </c>
      <c r="V76" s="131"/>
      <c r="W76" s="131"/>
      <c r="X76" s="131"/>
      <c r="Y76" s="131"/>
      <c r="Z76" s="131"/>
      <c r="AA76" s="131"/>
      <c r="AB76" s="131"/>
      <c r="AC76" s="131"/>
      <c r="AD76" s="131"/>
      <c r="AE76" s="131"/>
      <c r="AF76" s="131"/>
      <c r="AG76" s="131"/>
      <c r="AH76" s="131"/>
      <c r="AI76" s="131"/>
      <c r="AJ76" s="132"/>
    </row>
    <row r="77" spans="1:36" x14ac:dyDescent="0.3">
      <c r="A77" s="133" t="s">
        <v>0</v>
      </c>
      <c r="B77" s="135" t="s">
        <v>62</v>
      </c>
      <c r="C77" s="137" t="s">
        <v>8</v>
      </c>
      <c r="D77" s="139" t="s">
        <v>7</v>
      </c>
      <c r="E77" s="113" t="s">
        <v>1</v>
      </c>
      <c r="F77" s="137" t="s">
        <v>2</v>
      </c>
      <c r="G77" s="141" t="s">
        <v>3</v>
      </c>
      <c r="H77" s="137" t="s">
        <v>4</v>
      </c>
      <c r="I77" s="137"/>
      <c r="J77" s="137" t="s">
        <v>20</v>
      </c>
      <c r="K77" s="137" t="s">
        <v>11</v>
      </c>
      <c r="L77" s="113" t="s">
        <v>12</v>
      </c>
      <c r="M77" s="113"/>
      <c r="N77" s="143" t="s">
        <v>15</v>
      </c>
      <c r="O77" s="113" t="s">
        <v>18</v>
      </c>
      <c r="P77" s="113"/>
      <c r="Q77" s="113" t="s">
        <v>19</v>
      </c>
      <c r="R77" s="137" t="s">
        <v>9</v>
      </c>
      <c r="S77" s="143" t="s">
        <v>10</v>
      </c>
      <c r="T77" s="145"/>
      <c r="U77" s="146" t="s">
        <v>21</v>
      </c>
      <c r="V77" s="115" t="s">
        <v>29</v>
      </c>
      <c r="W77" s="113" t="s">
        <v>23</v>
      </c>
      <c r="X77" s="115" t="s">
        <v>30</v>
      </c>
      <c r="Y77" s="113" t="s">
        <v>24</v>
      </c>
      <c r="Z77" s="115" t="s">
        <v>31</v>
      </c>
      <c r="AA77" s="113" t="s">
        <v>22</v>
      </c>
      <c r="AB77" s="115" t="s">
        <v>32</v>
      </c>
      <c r="AC77" s="113" t="s">
        <v>34</v>
      </c>
      <c r="AD77" s="115" t="s">
        <v>33</v>
      </c>
      <c r="AE77" s="113" t="s">
        <v>25</v>
      </c>
      <c r="AF77" s="115" t="s">
        <v>35</v>
      </c>
      <c r="AG77" s="113" t="s">
        <v>26</v>
      </c>
      <c r="AH77" s="115" t="s">
        <v>36</v>
      </c>
      <c r="AI77" s="113" t="s">
        <v>27</v>
      </c>
      <c r="AJ77" s="117" t="s">
        <v>37</v>
      </c>
    </row>
    <row r="78" spans="1:36" x14ac:dyDescent="0.3">
      <c r="A78" s="134"/>
      <c r="B78" s="136"/>
      <c r="C78" s="138"/>
      <c r="D78" s="140"/>
      <c r="E78" s="114"/>
      <c r="F78" s="138"/>
      <c r="G78" s="142"/>
      <c r="H78" s="4" t="s">
        <v>5</v>
      </c>
      <c r="I78" s="4" t="s">
        <v>6</v>
      </c>
      <c r="J78" s="138"/>
      <c r="K78" s="138"/>
      <c r="L78" s="4" t="s">
        <v>13</v>
      </c>
      <c r="M78" s="4" t="s">
        <v>14</v>
      </c>
      <c r="N78" s="144"/>
      <c r="O78" s="5" t="s">
        <v>16</v>
      </c>
      <c r="P78" s="5" t="s">
        <v>17</v>
      </c>
      <c r="Q78" s="114"/>
      <c r="R78" s="138"/>
      <c r="S78" s="6" t="s">
        <v>5</v>
      </c>
      <c r="T78" s="7" t="s">
        <v>6</v>
      </c>
      <c r="U78" s="147"/>
      <c r="V78" s="116"/>
      <c r="W78" s="114"/>
      <c r="X78" s="116"/>
      <c r="Y78" s="114"/>
      <c r="Z78" s="116"/>
      <c r="AA78" s="114"/>
      <c r="AB78" s="116"/>
      <c r="AC78" s="114"/>
      <c r="AD78" s="116"/>
      <c r="AE78" s="114"/>
      <c r="AF78" s="116"/>
      <c r="AG78" s="114"/>
      <c r="AH78" s="116"/>
      <c r="AI78" s="114"/>
      <c r="AJ78" s="118"/>
    </row>
    <row r="79" spans="1:36" ht="82.5" x14ac:dyDescent="0.3">
      <c r="A79" s="59" t="s">
        <v>88</v>
      </c>
      <c r="B79" s="59" t="s">
        <v>89</v>
      </c>
      <c r="C79" s="60" t="s">
        <v>90</v>
      </c>
      <c r="D79" s="61">
        <v>54246</v>
      </c>
      <c r="E79" s="61">
        <v>57760</v>
      </c>
      <c r="F79" s="61">
        <v>54766</v>
      </c>
      <c r="G79" s="42"/>
      <c r="H79" s="15"/>
      <c r="I79" s="15"/>
      <c r="J79" s="15"/>
      <c r="K79" s="15"/>
      <c r="L79" s="15"/>
      <c r="M79" s="15"/>
      <c r="N79" s="42"/>
      <c r="O79" s="35"/>
      <c r="P79" s="35"/>
      <c r="Q79" s="15"/>
      <c r="R79" s="8"/>
      <c r="S79" s="9"/>
      <c r="T79" s="10"/>
      <c r="U79" s="119"/>
      <c r="V79" s="122"/>
      <c r="W79" s="125"/>
      <c r="X79" s="122"/>
      <c r="Y79" s="125"/>
      <c r="Z79" s="122"/>
      <c r="AA79" s="125"/>
      <c r="AB79" s="122"/>
      <c r="AC79" s="125"/>
      <c r="AD79" s="122"/>
      <c r="AE79" s="125"/>
      <c r="AF79" s="122"/>
      <c r="AG79" s="125"/>
      <c r="AH79" s="122"/>
      <c r="AI79" s="125"/>
      <c r="AJ79" s="128"/>
    </row>
    <row r="80" spans="1:36" x14ac:dyDescent="0.3">
      <c r="A80" s="18"/>
      <c r="B80" s="50"/>
      <c r="C80" s="16"/>
      <c r="D80" s="16"/>
      <c r="E80" s="16"/>
      <c r="F80" s="16"/>
      <c r="G80" s="25"/>
      <c r="H80" s="16"/>
      <c r="I80" s="16"/>
      <c r="J80" s="16"/>
      <c r="K80" s="16"/>
      <c r="L80" s="16"/>
      <c r="M80" s="16"/>
      <c r="N80" s="25"/>
      <c r="O80" s="36"/>
      <c r="P80" s="36"/>
      <c r="Q80" s="16"/>
      <c r="R80" s="8"/>
      <c r="S80" s="9"/>
      <c r="T80" s="10"/>
      <c r="U80" s="120"/>
      <c r="V80" s="123"/>
      <c r="W80" s="126"/>
      <c r="X80" s="123"/>
      <c r="Y80" s="126"/>
      <c r="Z80" s="123"/>
      <c r="AA80" s="126"/>
      <c r="AB80" s="123"/>
      <c r="AC80" s="126"/>
      <c r="AD80" s="123"/>
      <c r="AE80" s="126"/>
      <c r="AF80" s="123"/>
      <c r="AG80" s="126"/>
      <c r="AH80" s="123"/>
      <c r="AI80" s="126"/>
      <c r="AJ80" s="128"/>
    </row>
    <row r="81" spans="1:36" x14ac:dyDescent="0.3">
      <c r="A81" s="18"/>
      <c r="B81" s="50"/>
      <c r="C81" s="16"/>
      <c r="D81" s="16"/>
      <c r="E81" s="16"/>
      <c r="F81" s="16"/>
      <c r="G81" s="25"/>
      <c r="H81" s="16"/>
      <c r="I81" s="16"/>
      <c r="J81" s="16"/>
      <c r="K81" s="16"/>
      <c r="L81" s="16"/>
      <c r="M81" s="16"/>
      <c r="N81" s="25"/>
      <c r="O81" s="36"/>
      <c r="P81" s="36"/>
      <c r="Q81" s="16"/>
      <c r="R81" s="8"/>
      <c r="S81" s="9"/>
      <c r="T81" s="10"/>
      <c r="U81" s="120"/>
      <c r="V81" s="123"/>
      <c r="W81" s="126"/>
      <c r="X81" s="123"/>
      <c r="Y81" s="126"/>
      <c r="Z81" s="123"/>
      <c r="AA81" s="126"/>
      <c r="AB81" s="123"/>
      <c r="AC81" s="126"/>
      <c r="AD81" s="123"/>
      <c r="AE81" s="126"/>
      <c r="AF81" s="123"/>
      <c r="AG81" s="126"/>
      <c r="AH81" s="123"/>
      <c r="AI81" s="126"/>
      <c r="AJ81" s="128"/>
    </row>
    <row r="82" spans="1:36" x14ac:dyDescent="0.3">
      <c r="A82" s="18"/>
      <c r="B82" s="50"/>
      <c r="C82" s="16"/>
      <c r="D82" s="16"/>
      <c r="E82" s="16"/>
      <c r="F82" s="16"/>
      <c r="G82" s="25"/>
      <c r="H82" s="16"/>
      <c r="I82" s="16"/>
      <c r="J82" s="16"/>
      <c r="K82" s="16"/>
      <c r="L82" s="16"/>
      <c r="M82" s="16"/>
      <c r="N82" s="25"/>
      <c r="O82" s="36"/>
      <c r="P82" s="36"/>
      <c r="Q82" s="16"/>
      <c r="R82" s="8"/>
      <c r="S82" s="9"/>
      <c r="T82" s="10"/>
      <c r="U82" s="120"/>
      <c r="V82" s="123"/>
      <c r="W82" s="126"/>
      <c r="X82" s="123"/>
      <c r="Y82" s="126"/>
      <c r="Z82" s="123"/>
      <c r="AA82" s="126"/>
      <c r="AB82" s="123"/>
      <c r="AC82" s="126"/>
      <c r="AD82" s="123"/>
      <c r="AE82" s="126"/>
      <c r="AF82" s="123"/>
      <c r="AG82" s="126"/>
      <c r="AH82" s="123"/>
      <c r="AI82" s="126"/>
      <c r="AJ82" s="128"/>
    </row>
    <row r="83" spans="1:36" x14ac:dyDescent="0.3">
      <c r="A83" s="18"/>
      <c r="B83" s="50"/>
      <c r="C83" s="16"/>
      <c r="D83" s="16"/>
      <c r="E83" s="16"/>
      <c r="F83" s="16"/>
      <c r="G83" s="25"/>
      <c r="H83" s="16"/>
      <c r="I83" s="16"/>
      <c r="J83" s="16"/>
      <c r="K83" s="16"/>
      <c r="L83" s="16"/>
      <c r="M83" s="16"/>
      <c r="N83" s="25"/>
      <c r="O83" s="36"/>
      <c r="P83" s="36"/>
      <c r="Q83" s="16"/>
      <c r="R83" s="8"/>
      <c r="S83" s="9"/>
      <c r="T83" s="10"/>
      <c r="U83" s="120"/>
      <c r="V83" s="123"/>
      <c r="W83" s="126"/>
      <c r="X83" s="123"/>
      <c r="Y83" s="126"/>
      <c r="Z83" s="123"/>
      <c r="AA83" s="126"/>
      <c r="AB83" s="123"/>
      <c r="AC83" s="126"/>
      <c r="AD83" s="123"/>
      <c r="AE83" s="126"/>
      <c r="AF83" s="123"/>
      <c r="AG83" s="126"/>
      <c r="AH83" s="123"/>
      <c r="AI83" s="126"/>
      <c r="AJ83" s="128"/>
    </row>
    <row r="84" spans="1:36" ht="17.25" thickBot="1" x14ac:dyDescent="0.35">
      <c r="A84" s="19"/>
      <c r="B84" s="51"/>
      <c r="C84" s="17"/>
      <c r="D84" s="17"/>
      <c r="E84" s="17"/>
      <c r="F84" s="17"/>
      <c r="G84" s="26"/>
      <c r="H84" s="17"/>
      <c r="I84" s="17"/>
      <c r="J84" s="17"/>
      <c r="K84" s="17"/>
      <c r="L84" s="17"/>
      <c r="M84" s="17"/>
      <c r="N84" s="26"/>
      <c r="O84" s="37"/>
      <c r="P84" s="37"/>
      <c r="Q84" s="17"/>
      <c r="R84" s="11"/>
      <c r="S84" s="12"/>
      <c r="T84" s="13"/>
      <c r="U84" s="121"/>
      <c r="V84" s="124"/>
      <c r="W84" s="127"/>
      <c r="X84" s="124"/>
      <c r="Y84" s="127"/>
      <c r="Z84" s="124"/>
      <c r="AA84" s="127"/>
      <c r="AB84" s="124"/>
      <c r="AC84" s="127"/>
      <c r="AD84" s="124"/>
      <c r="AE84" s="127"/>
      <c r="AF84" s="124"/>
      <c r="AG84" s="127"/>
      <c r="AH84" s="124"/>
      <c r="AI84" s="127"/>
      <c r="AJ84" s="129"/>
    </row>
    <row r="85" spans="1:36" ht="17.25" thickBot="1" x14ac:dyDescent="0.35">
      <c r="A85" s="130" t="s">
        <v>28</v>
      </c>
      <c r="B85" s="131"/>
      <c r="C85" s="131"/>
      <c r="D85" s="131"/>
      <c r="E85" s="131"/>
      <c r="F85" s="131"/>
      <c r="G85" s="131"/>
      <c r="H85" s="131"/>
      <c r="I85" s="131"/>
      <c r="J85" s="131"/>
      <c r="K85" s="131"/>
      <c r="L85" s="131"/>
      <c r="M85" s="131"/>
      <c r="N85" s="131"/>
      <c r="O85" s="131"/>
      <c r="P85" s="131"/>
      <c r="Q85" s="131"/>
      <c r="R85" s="131"/>
      <c r="S85" s="131"/>
      <c r="T85" s="132"/>
      <c r="U85" s="131" t="s">
        <v>38</v>
      </c>
      <c r="V85" s="131"/>
      <c r="W85" s="131"/>
      <c r="X85" s="131"/>
      <c r="Y85" s="131"/>
      <c r="Z85" s="131"/>
      <c r="AA85" s="131"/>
      <c r="AB85" s="131"/>
      <c r="AC85" s="131"/>
      <c r="AD85" s="131"/>
      <c r="AE85" s="131"/>
      <c r="AF85" s="131"/>
      <c r="AG85" s="131"/>
      <c r="AH85" s="131"/>
      <c r="AI85" s="131"/>
      <c r="AJ85" s="132"/>
    </row>
    <row r="86" spans="1:36" x14ac:dyDescent="0.3">
      <c r="A86" s="133" t="s">
        <v>0</v>
      </c>
      <c r="B86" s="135" t="s">
        <v>62</v>
      </c>
      <c r="C86" s="137" t="s">
        <v>8</v>
      </c>
      <c r="D86" s="139" t="s">
        <v>7</v>
      </c>
      <c r="E86" s="113" t="s">
        <v>1</v>
      </c>
      <c r="F86" s="137" t="s">
        <v>2</v>
      </c>
      <c r="G86" s="141" t="s">
        <v>3</v>
      </c>
      <c r="H86" s="137" t="s">
        <v>4</v>
      </c>
      <c r="I86" s="137"/>
      <c r="J86" s="137" t="s">
        <v>20</v>
      </c>
      <c r="K86" s="137" t="s">
        <v>11</v>
      </c>
      <c r="L86" s="113" t="s">
        <v>12</v>
      </c>
      <c r="M86" s="113"/>
      <c r="N86" s="143" t="s">
        <v>15</v>
      </c>
      <c r="O86" s="113" t="s">
        <v>18</v>
      </c>
      <c r="P86" s="113"/>
      <c r="Q86" s="113" t="s">
        <v>19</v>
      </c>
      <c r="R86" s="137" t="s">
        <v>9</v>
      </c>
      <c r="S86" s="143" t="s">
        <v>10</v>
      </c>
      <c r="T86" s="145"/>
      <c r="U86" s="146" t="s">
        <v>21</v>
      </c>
      <c r="V86" s="115" t="s">
        <v>29</v>
      </c>
      <c r="W86" s="113" t="s">
        <v>23</v>
      </c>
      <c r="X86" s="115" t="s">
        <v>30</v>
      </c>
      <c r="Y86" s="113" t="s">
        <v>24</v>
      </c>
      <c r="Z86" s="115" t="s">
        <v>31</v>
      </c>
      <c r="AA86" s="113" t="s">
        <v>22</v>
      </c>
      <c r="AB86" s="115" t="s">
        <v>32</v>
      </c>
      <c r="AC86" s="113" t="s">
        <v>34</v>
      </c>
      <c r="AD86" s="115" t="s">
        <v>33</v>
      </c>
      <c r="AE86" s="113" t="s">
        <v>25</v>
      </c>
      <c r="AF86" s="115" t="s">
        <v>35</v>
      </c>
      <c r="AG86" s="113" t="s">
        <v>26</v>
      </c>
      <c r="AH86" s="115" t="s">
        <v>36</v>
      </c>
      <c r="AI86" s="113" t="s">
        <v>27</v>
      </c>
      <c r="AJ86" s="117" t="s">
        <v>37</v>
      </c>
    </row>
    <row r="87" spans="1:36" x14ac:dyDescent="0.3">
      <c r="A87" s="134"/>
      <c r="B87" s="136"/>
      <c r="C87" s="138"/>
      <c r="D87" s="140"/>
      <c r="E87" s="114"/>
      <c r="F87" s="138"/>
      <c r="G87" s="142"/>
      <c r="H87" s="4" t="s">
        <v>5</v>
      </c>
      <c r="I87" s="4" t="s">
        <v>6</v>
      </c>
      <c r="J87" s="138"/>
      <c r="K87" s="138"/>
      <c r="L87" s="4" t="s">
        <v>13</v>
      </c>
      <c r="M87" s="4" t="s">
        <v>14</v>
      </c>
      <c r="N87" s="144"/>
      <c r="O87" s="5" t="s">
        <v>16</v>
      </c>
      <c r="P87" s="5" t="s">
        <v>17</v>
      </c>
      <c r="Q87" s="114"/>
      <c r="R87" s="138"/>
      <c r="S87" s="6" t="s">
        <v>5</v>
      </c>
      <c r="T87" s="7" t="s">
        <v>6</v>
      </c>
      <c r="U87" s="147"/>
      <c r="V87" s="116"/>
      <c r="W87" s="114"/>
      <c r="X87" s="116"/>
      <c r="Y87" s="114"/>
      <c r="Z87" s="116"/>
      <c r="AA87" s="114"/>
      <c r="AB87" s="116"/>
      <c r="AC87" s="114"/>
      <c r="AD87" s="116"/>
      <c r="AE87" s="114"/>
      <c r="AF87" s="116"/>
      <c r="AG87" s="114"/>
      <c r="AH87" s="116"/>
      <c r="AI87" s="114"/>
      <c r="AJ87" s="118"/>
    </row>
    <row r="88" spans="1:36" ht="49.5" x14ac:dyDescent="0.3">
      <c r="A88" s="59" t="s">
        <v>91</v>
      </c>
      <c r="B88" s="59" t="s">
        <v>92</v>
      </c>
      <c r="C88" s="60" t="s">
        <v>93</v>
      </c>
      <c r="D88" s="61">
        <v>16197</v>
      </c>
      <c r="E88" s="61">
        <v>18309</v>
      </c>
      <c r="F88" s="61">
        <f>+D88+500</f>
        <v>16697</v>
      </c>
      <c r="G88" s="42"/>
      <c r="H88" s="15"/>
      <c r="I88" s="15"/>
      <c r="J88" s="15"/>
      <c r="K88" s="15"/>
      <c r="L88" s="15"/>
      <c r="M88" s="15"/>
      <c r="N88" s="42"/>
      <c r="O88" s="35"/>
      <c r="P88" s="35"/>
      <c r="Q88" s="15"/>
      <c r="R88" s="8"/>
      <c r="S88" s="9"/>
      <c r="T88" s="10"/>
      <c r="U88" s="119"/>
      <c r="V88" s="122"/>
      <c r="W88" s="125"/>
      <c r="X88" s="122"/>
      <c r="Y88" s="125"/>
      <c r="Z88" s="122"/>
      <c r="AA88" s="125"/>
      <c r="AB88" s="122"/>
      <c r="AC88" s="125"/>
      <c r="AD88" s="122"/>
      <c r="AE88" s="125"/>
      <c r="AF88" s="122"/>
      <c r="AG88" s="125"/>
      <c r="AH88" s="122"/>
      <c r="AI88" s="125"/>
      <c r="AJ88" s="128"/>
    </row>
    <row r="89" spans="1:36" x14ac:dyDescent="0.3">
      <c r="A89" s="18"/>
      <c r="B89" s="50"/>
      <c r="C89" s="16"/>
      <c r="D89" s="16"/>
      <c r="E89" s="16"/>
      <c r="F89" s="16"/>
      <c r="G89" s="25"/>
      <c r="H89" s="16"/>
      <c r="I89" s="16"/>
      <c r="J89" s="16"/>
      <c r="K89" s="16"/>
      <c r="L89" s="16"/>
      <c r="M89" s="16"/>
      <c r="N89" s="25"/>
      <c r="O89" s="36"/>
      <c r="P89" s="36"/>
      <c r="Q89" s="16"/>
      <c r="R89" s="8"/>
      <c r="S89" s="9"/>
      <c r="T89" s="10"/>
      <c r="U89" s="120"/>
      <c r="V89" s="123"/>
      <c r="W89" s="126"/>
      <c r="X89" s="123"/>
      <c r="Y89" s="126"/>
      <c r="Z89" s="123"/>
      <c r="AA89" s="126"/>
      <c r="AB89" s="123"/>
      <c r="AC89" s="126"/>
      <c r="AD89" s="123"/>
      <c r="AE89" s="126"/>
      <c r="AF89" s="123"/>
      <c r="AG89" s="126"/>
      <c r="AH89" s="123"/>
      <c r="AI89" s="126"/>
      <c r="AJ89" s="128"/>
    </row>
    <row r="90" spans="1:36" x14ac:dyDescent="0.3">
      <c r="A90" s="18"/>
      <c r="B90" s="50"/>
      <c r="C90" s="16"/>
      <c r="D90" s="16"/>
      <c r="E90" s="16"/>
      <c r="F90" s="16"/>
      <c r="G90" s="25"/>
      <c r="H90" s="16"/>
      <c r="I90" s="16"/>
      <c r="J90" s="16"/>
      <c r="K90" s="16"/>
      <c r="L90" s="16"/>
      <c r="M90" s="16"/>
      <c r="N90" s="25"/>
      <c r="O90" s="36"/>
      <c r="P90" s="36"/>
      <c r="Q90" s="16"/>
      <c r="R90" s="8"/>
      <c r="S90" s="9"/>
      <c r="T90" s="10"/>
      <c r="U90" s="120"/>
      <c r="V90" s="123"/>
      <c r="W90" s="126"/>
      <c r="X90" s="123"/>
      <c r="Y90" s="126"/>
      <c r="Z90" s="123"/>
      <c r="AA90" s="126"/>
      <c r="AB90" s="123"/>
      <c r="AC90" s="126"/>
      <c r="AD90" s="123"/>
      <c r="AE90" s="126"/>
      <c r="AF90" s="123"/>
      <c r="AG90" s="126"/>
      <c r="AH90" s="123"/>
      <c r="AI90" s="126"/>
      <c r="AJ90" s="128"/>
    </row>
    <row r="91" spans="1:36" x14ac:dyDescent="0.3">
      <c r="A91" s="18"/>
      <c r="B91" s="50"/>
      <c r="C91" s="16"/>
      <c r="D91" s="16"/>
      <c r="E91" s="16"/>
      <c r="F91" s="16"/>
      <c r="G91" s="25"/>
      <c r="H91" s="16"/>
      <c r="I91" s="16"/>
      <c r="J91" s="16"/>
      <c r="K91" s="16"/>
      <c r="L91" s="16"/>
      <c r="M91" s="16"/>
      <c r="N91" s="25"/>
      <c r="O91" s="36"/>
      <c r="P91" s="36"/>
      <c r="Q91" s="16"/>
      <c r="R91" s="8"/>
      <c r="S91" s="9"/>
      <c r="T91" s="10"/>
      <c r="U91" s="120"/>
      <c r="V91" s="123"/>
      <c r="W91" s="126"/>
      <c r="X91" s="123"/>
      <c r="Y91" s="126"/>
      <c r="Z91" s="123"/>
      <c r="AA91" s="126"/>
      <c r="AB91" s="123"/>
      <c r="AC91" s="126"/>
      <c r="AD91" s="123"/>
      <c r="AE91" s="126"/>
      <c r="AF91" s="123"/>
      <c r="AG91" s="126"/>
      <c r="AH91" s="123"/>
      <c r="AI91" s="126"/>
      <c r="AJ91" s="128"/>
    </row>
    <row r="92" spans="1:36" x14ac:dyDescent="0.3">
      <c r="A92" s="18"/>
      <c r="B92" s="50"/>
      <c r="C92" s="16"/>
      <c r="D92" s="16"/>
      <c r="E92" s="16"/>
      <c r="F92" s="16"/>
      <c r="G92" s="25"/>
      <c r="H92" s="16"/>
      <c r="I92" s="16"/>
      <c r="J92" s="16"/>
      <c r="K92" s="16"/>
      <c r="L92" s="16"/>
      <c r="M92" s="16"/>
      <c r="N92" s="25"/>
      <c r="O92" s="36"/>
      <c r="P92" s="36"/>
      <c r="Q92" s="16"/>
      <c r="R92" s="8"/>
      <c r="S92" s="9"/>
      <c r="T92" s="10"/>
      <c r="U92" s="120"/>
      <c r="V92" s="123"/>
      <c r="W92" s="126"/>
      <c r="X92" s="123"/>
      <c r="Y92" s="126"/>
      <c r="Z92" s="123"/>
      <c r="AA92" s="126"/>
      <c r="AB92" s="123"/>
      <c r="AC92" s="126"/>
      <c r="AD92" s="123"/>
      <c r="AE92" s="126"/>
      <c r="AF92" s="123"/>
      <c r="AG92" s="126"/>
      <c r="AH92" s="123"/>
      <c r="AI92" s="126"/>
      <c r="AJ92" s="128"/>
    </row>
    <row r="93" spans="1:36" ht="17.25" thickBot="1" x14ac:dyDescent="0.35">
      <c r="A93" s="19"/>
      <c r="B93" s="51"/>
      <c r="C93" s="17"/>
      <c r="D93" s="17"/>
      <c r="E93" s="17"/>
      <c r="F93" s="17"/>
      <c r="G93" s="26"/>
      <c r="H93" s="17"/>
      <c r="I93" s="17"/>
      <c r="J93" s="17"/>
      <c r="K93" s="17"/>
      <c r="L93" s="17"/>
      <c r="M93" s="17"/>
      <c r="N93" s="26"/>
      <c r="O93" s="37"/>
      <c r="P93" s="37"/>
      <c r="Q93" s="17"/>
      <c r="R93" s="11"/>
      <c r="S93" s="12"/>
      <c r="T93" s="13"/>
      <c r="U93" s="121"/>
      <c r="V93" s="124"/>
      <c r="W93" s="127"/>
      <c r="X93" s="124"/>
      <c r="Y93" s="127"/>
      <c r="Z93" s="124"/>
      <c r="AA93" s="127"/>
      <c r="AB93" s="124"/>
      <c r="AC93" s="127"/>
      <c r="AD93" s="124"/>
      <c r="AE93" s="127"/>
      <c r="AF93" s="124"/>
      <c r="AG93" s="127"/>
      <c r="AH93" s="124"/>
      <c r="AI93" s="127"/>
      <c r="AJ93" s="129"/>
    </row>
    <row r="94" spans="1:36" ht="17.25" thickBot="1" x14ac:dyDescent="0.35">
      <c r="A94" s="130" t="s">
        <v>28</v>
      </c>
      <c r="B94" s="131"/>
      <c r="C94" s="131"/>
      <c r="D94" s="131"/>
      <c r="E94" s="131"/>
      <c r="F94" s="131"/>
      <c r="G94" s="131"/>
      <c r="H94" s="131"/>
      <c r="I94" s="131"/>
      <c r="J94" s="131"/>
      <c r="K94" s="131"/>
      <c r="L94" s="131"/>
      <c r="M94" s="131"/>
      <c r="N94" s="131"/>
      <c r="O94" s="131"/>
      <c r="P94" s="131"/>
      <c r="Q94" s="131"/>
      <c r="R94" s="131"/>
      <c r="S94" s="131"/>
      <c r="T94" s="132"/>
      <c r="U94" s="131" t="s">
        <v>38</v>
      </c>
      <c r="V94" s="131"/>
      <c r="W94" s="131"/>
      <c r="X94" s="131"/>
      <c r="Y94" s="131"/>
      <c r="Z94" s="131"/>
      <c r="AA94" s="131"/>
      <c r="AB94" s="131"/>
      <c r="AC94" s="131"/>
      <c r="AD94" s="131"/>
      <c r="AE94" s="131"/>
      <c r="AF94" s="131"/>
      <c r="AG94" s="131"/>
      <c r="AH94" s="131"/>
      <c r="AI94" s="131"/>
      <c r="AJ94" s="132"/>
    </row>
    <row r="95" spans="1:36" x14ac:dyDescent="0.3">
      <c r="A95" s="133" t="s">
        <v>0</v>
      </c>
      <c r="B95" s="135" t="s">
        <v>62</v>
      </c>
      <c r="C95" s="137" t="s">
        <v>8</v>
      </c>
      <c r="D95" s="139" t="s">
        <v>7</v>
      </c>
      <c r="E95" s="113" t="s">
        <v>1</v>
      </c>
      <c r="F95" s="137" t="s">
        <v>2</v>
      </c>
      <c r="G95" s="141" t="s">
        <v>3</v>
      </c>
      <c r="H95" s="137" t="s">
        <v>4</v>
      </c>
      <c r="I95" s="137"/>
      <c r="J95" s="137" t="s">
        <v>20</v>
      </c>
      <c r="K95" s="137" t="s">
        <v>11</v>
      </c>
      <c r="L95" s="113" t="s">
        <v>12</v>
      </c>
      <c r="M95" s="113"/>
      <c r="N95" s="143" t="s">
        <v>15</v>
      </c>
      <c r="O95" s="113" t="s">
        <v>18</v>
      </c>
      <c r="P95" s="113"/>
      <c r="Q95" s="113" t="s">
        <v>19</v>
      </c>
      <c r="R95" s="137" t="s">
        <v>9</v>
      </c>
      <c r="S95" s="143" t="s">
        <v>10</v>
      </c>
      <c r="T95" s="145"/>
      <c r="U95" s="146" t="s">
        <v>21</v>
      </c>
      <c r="V95" s="115" t="s">
        <v>29</v>
      </c>
      <c r="W95" s="113" t="s">
        <v>23</v>
      </c>
      <c r="X95" s="115" t="s">
        <v>30</v>
      </c>
      <c r="Y95" s="113" t="s">
        <v>24</v>
      </c>
      <c r="Z95" s="115" t="s">
        <v>31</v>
      </c>
      <c r="AA95" s="113" t="s">
        <v>22</v>
      </c>
      <c r="AB95" s="115" t="s">
        <v>32</v>
      </c>
      <c r="AC95" s="113" t="s">
        <v>34</v>
      </c>
      <c r="AD95" s="115" t="s">
        <v>33</v>
      </c>
      <c r="AE95" s="113" t="s">
        <v>25</v>
      </c>
      <c r="AF95" s="115" t="s">
        <v>35</v>
      </c>
      <c r="AG95" s="113" t="s">
        <v>26</v>
      </c>
      <c r="AH95" s="115" t="s">
        <v>36</v>
      </c>
      <c r="AI95" s="113" t="s">
        <v>27</v>
      </c>
      <c r="AJ95" s="117" t="s">
        <v>37</v>
      </c>
    </row>
    <row r="96" spans="1:36" x14ac:dyDescent="0.3">
      <c r="A96" s="134"/>
      <c r="B96" s="136"/>
      <c r="C96" s="138"/>
      <c r="D96" s="140"/>
      <c r="E96" s="114"/>
      <c r="F96" s="138"/>
      <c r="G96" s="142"/>
      <c r="H96" s="4" t="s">
        <v>5</v>
      </c>
      <c r="I96" s="4" t="s">
        <v>6</v>
      </c>
      <c r="J96" s="138"/>
      <c r="K96" s="138"/>
      <c r="L96" s="4" t="s">
        <v>13</v>
      </c>
      <c r="M96" s="4" t="s">
        <v>14</v>
      </c>
      <c r="N96" s="144"/>
      <c r="O96" s="5" t="s">
        <v>16</v>
      </c>
      <c r="P96" s="5" t="s">
        <v>17</v>
      </c>
      <c r="Q96" s="114"/>
      <c r="R96" s="138"/>
      <c r="S96" s="6" t="s">
        <v>5</v>
      </c>
      <c r="T96" s="7" t="s">
        <v>6</v>
      </c>
      <c r="U96" s="147"/>
      <c r="V96" s="116"/>
      <c r="W96" s="114"/>
      <c r="X96" s="116"/>
      <c r="Y96" s="114"/>
      <c r="Z96" s="116"/>
      <c r="AA96" s="114"/>
      <c r="AB96" s="116"/>
      <c r="AC96" s="114"/>
      <c r="AD96" s="116"/>
      <c r="AE96" s="114"/>
      <c r="AF96" s="116"/>
      <c r="AG96" s="114"/>
      <c r="AH96" s="116"/>
      <c r="AI96" s="114"/>
      <c r="AJ96" s="118"/>
    </row>
    <row r="97" spans="1:36" ht="99" x14ac:dyDescent="0.3">
      <c r="A97" s="59" t="s">
        <v>94</v>
      </c>
      <c r="B97" s="59" t="s">
        <v>95</v>
      </c>
      <c r="C97" s="60" t="s">
        <v>96</v>
      </c>
      <c r="D97" s="61">
        <v>524</v>
      </c>
      <c r="E97" s="61">
        <v>570</v>
      </c>
      <c r="F97" s="61">
        <f>+D97*1.02</f>
        <v>534.48</v>
      </c>
      <c r="G97" s="42"/>
      <c r="H97" s="15"/>
      <c r="I97" s="15"/>
      <c r="J97" s="15"/>
      <c r="K97" s="15"/>
      <c r="L97" s="15"/>
      <c r="M97" s="15"/>
      <c r="N97" s="42"/>
      <c r="O97" s="35"/>
      <c r="P97" s="35"/>
      <c r="Q97" s="15"/>
      <c r="R97" s="8"/>
      <c r="S97" s="9"/>
      <c r="T97" s="10"/>
      <c r="U97" s="119"/>
      <c r="V97" s="122"/>
      <c r="W97" s="125"/>
      <c r="X97" s="122"/>
      <c r="Y97" s="125"/>
      <c r="Z97" s="122"/>
      <c r="AA97" s="125"/>
      <c r="AB97" s="122"/>
      <c r="AC97" s="125"/>
      <c r="AD97" s="122"/>
      <c r="AE97" s="125"/>
      <c r="AF97" s="122"/>
      <c r="AG97" s="125"/>
      <c r="AH97" s="122"/>
      <c r="AI97" s="125"/>
      <c r="AJ97" s="128"/>
    </row>
    <row r="98" spans="1:36" x14ac:dyDescent="0.3">
      <c r="A98" s="18"/>
      <c r="B98" s="50"/>
      <c r="C98" s="16"/>
      <c r="D98" s="16"/>
      <c r="E98" s="16"/>
      <c r="F98" s="16"/>
      <c r="G98" s="25"/>
      <c r="H98" s="16"/>
      <c r="I98" s="16"/>
      <c r="J98" s="16"/>
      <c r="K98" s="16"/>
      <c r="L98" s="16"/>
      <c r="M98" s="16"/>
      <c r="N98" s="25"/>
      <c r="O98" s="36"/>
      <c r="P98" s="36"/>
      <c r="Q98" s="16"/>
      <c r="R98" s="8"/>
      <c r="S98" s="9"/>
      <c r="T98" s="10"/>
      <c r="U98" s="120"/>
      <c r="V98" s="123"/>
      <c r="W98" s="126"/>
      <c r="X98" s="123"/>
      <c r="Y98" s="126"/>
      <c r="Z98" s="123"/>
      <c r="AA98" s="126"/>
      <c r="AB98" s="123"/>
      <c r="AC98" s="126"/>
      <c r="AD98" s="123"/>
      <c r="AE98" s="126"/>
      <c r="AF98" s="123"/>
      <c r="AG98" s="126"/>
      <c r="AH98" s="123"/>
      <c r="AI98" s="126"/>
      <c r="AJ98" s="128"/>
    </row>
    <row r="99" spans="1:36" x14ac:dyDescent="0.3">
      <c r="A99" s="18"/>
      <c r="B99" s="50"/>
      <c r="C99" s="16"/>
      <c r="D99" s="16"/>
      <c r="E99" s="16"/>
      <c r="F99" s="16"/>
      <c r="G99" s="25"/>
      <c r="H99" s="16"/>
      <c r="I99" s="16"/>
      <c r="J99" s="16"/>
      <c r="K99" s="16"/>
      <c r="L99" s="16"/>
      <c r="M99" s="16"/>
      <c r="N99" s="25"/>
      <c r="O99" s="36"/>
      <c r="P99" s="36"/>
      <c r="Q99" s="16"/>
      <c r="R99" s="8"/>
      <c r="S99" s="9"/>
      <c r="T99" s="10"/>
      <c r="U99" s="120"/>
      <c r="V99" s="123"/>
      <c r="W99" s="126"/>
      <c r="X99" s="123"/>
      <c r="Y99" s="126"/>
      <c r="Z99" s="123"/>
      <c r="AA99" s="126"/>
      <c r="AB99" s="123"/>
      <c r="AC99" s="126"/>
      <c r="AD99" s="123"/>
      <c r="AE99" s="126"/>
      <c r="AF99" s="123"/>
      <c r="AG99" s="126"/>
      <c r="AH99" s="123"/>
      <c r="AI99" s="126"/>
      <c r="AJ99" s="128"/>
    </row>
    <row r="100" spans="1:36" x14ac:dyDescent="0.3">
      <c r="A100" s="18"/>
      <c r="B100" s="50"/>
      <c r="C100" s="16"/>
      <c r="D100" s="16"/>
      <c r="E100" s="16"/>
      <c r="F100" s="16"/>
      <c r="G100" s="25"/>
      <c r="H100" s="16"/>
      <c r="I100" s="16"/>
      <c r="J100" s="16"/>
      <c r="K100" s="16"/>
      <c r="L100" s="16"/>
      <c r="M100" s="16"/>
      <c r="N100" s="25"/>
      <c r="O100" s="36"/>
      <c r="P100" s="36"/>
      <c r="Q100" s="16"/>
      <c r="R100" s="8"/>
      <c r="S100" s="9"/>
      <c r="T100" s="10"/>
      <c r="U100" s="120"/>
      <c r="V100" s="123"/>
      <c r="W100" s="126"/>
      <c r="X100" s="123"/>
      <c r="Y100" s="126"/>
      <c r="Z100" s="123"/>
      <c r="AA100" s="126"/>
      <c r="AB100" s="123"/>
      <c r="AC100" s="126"/>
      <c r="AD100" s="123"/>
      <c r="AE100" s="126"/>
      <c r="AF100" s="123"/>
      <c r="AG100" s="126"/>
      <c r="AH100" s="123"/>
      <c r="AI100" s="126"/>
      <c r="AJ100" s="128"/>
    </row>
    <row r="101" spans="1:36" x14ac:dyDescent="0.3">
      <c r="A101" s="18"/>
      <c r="B101" s="50"/>
      <c r="C101" s="16"/>
      <c r="D101" s="16"/>
      <c r="E101" s="16"/>
      <c r="F101" s="16"/>
      <c r="G101" s="25"/>
      <c r="H101" s="16"/>
      <c r="I101" s="16"/>
      <c r="J101" s="16"/>
      <c r="K101" s="16"/>
      <c r="L101" s="16"/>
      <c r="M101" s="16"/>
      <c r="N101" s="25"/>
      <c r="O101" s="36"/>
      <c r="P101" s="36"/>
      <c r="Q101" s="16"/>
      <c r="R101" s="8"/>
      <c r="S101" s="9"/>
      <c r="T101" s="10"/>
      <c r="U101" s="120"/>
      <c r="V101" s="123"/>
      <c r="W101" s="126"/>
      <c r="X101" s="123"/>
      <c r="Y101" s="126"/>
      <c r="Z101" s="123"/>
      <c r="AA101" s="126"/>
      <c r="AB101" s="123"/>
      <c r="AC101" s="126"/>
      <c r="AD101" s="123"/>
      <c r="AE101" s="126"/>
      <c r="AF101" s="123"/>
      <c r="AG101" s="126"/>
      <c r="AH101" s="123"/>
      <c r="AI101" s="126"/>
      <c r="AJ101" s="128"/>
    </row>
    <row r="102" spans="1:36" ht="17.25" thickBot="1" x14ac:dyDescent="0.35">
      <c r="A102" s="19"/>
      <c r="B102" s="51"/>
      <c r="C102" s="17"/>
      <c r="D102" s="17"/>
      <c r="E102" s="17"/>
      <c r="F102" s="17"/>
      <c r="G102" s="26"/>
      <c r="H102" s="17"/>
      <c r="I102" s="17"/>
      <c r="J102" s="17"/>
      <c r="K102" s="17"/>
      <c r="L102" s="17"/>
      <c r="M102" s="17"/>
      <c r="N102" s="26"/>
      <c r="O102" s="37"/>
      <c r="P102" s="37"/>
      <c r="Q102" s="17"/>
      <c r="R102" s="11"/>
      <c r="S102" s="12"/>
      <c r="T102" s="13"/>
      <c r="U102" s="121"/>
      <c r="V102" s="124"/>
      <c r="W102" s="127"/>
      <c r="X102" s="124"/>
      <c r="Y102" s="127"/>
      <c r="Z102" s="124"/>
      <c r="AA102" s="127"/>
      <c r="AB102" s="124"/>
      <c r="AC102" s="127"/>
      <c r="AD102" s="124"/>
      <c r="AE102" s="127"/>
      <c r="AF102" s="124"/>
      <c r="AG102" s="127"/>
      <c r="AH102" s="124"/>
      <c r="AI102" s="127"/>
      <c r="AJ102" s="129"/>
    </row>
    <row r="103" spans="1:36" ht="17.25" thickBot="1" x14ac:dyDescent="0.35">
      <c r="A103" s="130" t="s">
        <v>28</v>
      </c>
      <c r="B103" s="131"/>
      <c r="C103" s="131"/>
      <c r="D103" s="131"/>
      <c r="E103" s="131"/>
      <c r="F103" s="131"/>
      <c r="G103" s="131"/>
      <c r="H103" s="131"/>
      <c r="I103" s="131"/>
      <c r="J103" s="131"/>
      <c r="K103" s="131"/>
      <c r="L103" s="131"/>
      <c r="M103" s="131"/>
      <c r="N103" s="131"/>
      <c r="O103" s="131"/>
      <c r="P103" s="131"/>
      <c r="Q103" s="131"/>
      <c r="R103" s="131"/>
      <c r="S103" s="131"/>
      <c r="T103" s="132"/>
      <c r="U103" s="131" t="s">
        <v>38</v>
      </c>
      <c r="V103" s="131"/>
      <c r="W103" s="131"/>
      <c r="X103" s="131"/>
      <c r="Y103" s="131"/>
      <c r="Z103" s="131"/>
      <c r="AA103" s="131"/>
      <c r="AB103" s="131"/>
      <c r="AC103" s="131"/>
      <c r="AD103" s="131"/>
      <c r="AE103" s="131"/>
      <c r="AF103" s="131"/>
      <c r="AG103" s="131"/>
      <c r="AH103" s="131"/>
      <c r="AI103" s="131"/>
      <c r="AJ103" s="132"/>
    </row>
    <row r="104" spans="1:36" x14ac:dyDescent="0.3">
      <c r="A104" s="133" t="s">
        <v>0</v>
      </c>
      <c r="B104" s="135" t="s">
        <v>62</v>
      </c>
      <c r="C104" s="137" t="s">
        <v>8</v>
      </c>
      <c r="D104" s="139" t="s">
        <v>7</v>
      </c>
      <c r="E104" s="113" t="s">
        <v>1</v>
      </c>
      <c r="F104" s="137" t="s">
        <v>2</v>
      </c>
      <c r="G104" s="141" t="s">
        <v>3</v>
      </c>
      <c r="H104" s="137" t="s">
        <v>4</v>
      </c>
      <c r="I104" s="137"/>
      <c r="J104" s="137" t="s">
        <v>20</v>
      </c>
      <c r="K104" s="137" t="s">
        <v>11</v>
      </c>
      <c r="L104" s="113" t="s">
        <v>12</v>
      </c>
      <c r="M104" s="113"/>
      <c r="N104" s="143" t="s">
        <v>15</v>
      </c>
      <c r="O104" s="113" t="s">
        <v>18</v>
      </c>
      <c r="P104" s="113"/>
      <c r="Q104" s="113" t="s">
        <v>19</v>
      </c>
      <c r="R104" s="137" t="s">
        <v>9</v>
      </c>
      <c r="S104" s="143" t="s">
        <v>10</v>
      </c>
      <c r="T104" s="145"/>
      <c r="U104" s="146" t="s">
        <v>21</v>
      </c>
      <c r="V104" s="115" t="s">
        <v>29</v>
      </c>
      <c r="W104" s="113" t="s">
        <v>23</v>
      </c>
      <c r="X104" s="115" t="s">
        <v>30</v>
      </c>
      <c r="Y104" s="113" t="s">
        <v>24</v>
      </c>
      <c r="Z104" s="115" t="s">
        <v>31</v>
      </c>
      <c r="AA104" s="113" t="s">
        <v>22</v>
      </c>
      <c r="AB104" s="115" t="s">
        <v>32</v>
      </c>
      <c r="AC104" s="113" t="s">
        <v>34</v>
      </c>
      <c r="AD104" s="115" t="s">
        <v>33</v>
      </c>
      <c r="AE104" s="113" t="s">
        <v>25</v>
      </c>
      <c r="AF104" s="115" t="s">
        <v>35</v>
      </c>
      <c r="AG104" s="113" t="s">
        <v>26</v>
      </c>
      <c r="AH104" s="115" t="s">
        <v>36</v>
      </c>
      <c r="AI104" s="113" t="s">
        <v>27</v>
      </c>
      <c r="AJ104" s="117" t="s">
        <v>37</v>
      </c>
    </row>
    <row r="105" spans="1:36" x14ac:dyDescent="0.3">
      <c r="A105" s="134"/>
      <c r="B105" s="136"/>
      <c r="C105" s="138"/>
      <c r="D105" s="140"/>
      <c r="E105" s="114"/>
      <c r="F105" s="138"/>
      <c r="G105" s="142"/>
      <c r="H105" s="4" t="s">
        <v>5</v>
      </c>
      <c r="I105" s="4" t="s">
        <v>6</v>
      </c>
      <c r="J105" s="138"/>
      <c r="K105" s="138"/>
      <c r="L105" s="4" t="s">
        <v>13</v>
      </c>
      <c r="M105" s="4" t="s">
        <v>14</v>
      </c>
      <c r="N105" s="144"/>
      <c r="O105" s="5" t="s">
        <v>16</v>
      </c>
      <c r="P105" s="5" t="s">
        <v>17</v>
      </c>
      <c r="Q105" s="114"/>
      <c r="R105" s="138"/>
      <c r="S105" s="6" t="s">
        <v>5</v>
      </c>
      <c r="T105" s="7" t="s">
        <v>6</v>
      </c>
      <c r="U105" s="147"/>
      <c r="V105" s="116"/>
      <c r="W105" s="114"/>
      <c r="X105" s="116"/>
      <c r="Y105" s="114"/>
      <c r="Z105" s="116"/>
      <c r="AA105" s="114"/>
      <c r="AB105" s="116"/>
      <c r="AC105" s="114"/>
      <c r="AD105" s="116"/>
      <c r="AE105" s="114"/>
      <c r="AF105" s="116"/>
      <c r="AG105" s="114"/>
      <c r="AH105" s="116"/>
      <c r="AI105" s="114"/>
      <c r="AJ105" s="118"/>
    </row>
    <row r="106" spans="1:36" ht="198" x14ac:dyDescent="0.3">
      <c r="A106" s="59" t="s">
        <v>97</v>
      </c>
      <c r="B106" s="59" t="s">
        <v>98</v>
      </c>
      <c r="C106" s="60" t="s">
        <v>99</v>
      </c>
      <c r="D106" s="61">
        <v>10</v>
      </c>
      <c r="E106" s="61">
        <v>151</v>
      </c>
      <c r="F106" s="61">
        <v>37.75</v>
      </c>
      <c r="G106" s="42"/>
      <c r="H106" s="15"/>
      <c r="I106" s="15"/>
      <c r="J106" s="15"/>
      <c r="K106" s="15"/>
      <c r="L106" s="15"/>
      <c r="M106" s="15"/>
      <c r="N106" s="42"/>
      <c r="O106" s="35"/>
      <c r="P106" s="35"/>
      <c r="Q106" s="15"/>
      <c r="R106" s="8"/>
      <c r="S106" s="9"/>
      <c r="T106" s="10"/>
      <c r="U106" s="119"/>
      <c r="V106" s="122"/>
      <c r="W106" s="125"/>
      <c r="X106" s="122"/>
      <c r="Y106" s="125"/>
      <c r="Z106" s="122"/>
      <c r="AA106" s="125"/>
      <c r="AB106" s="122"/>
      <c r="AC106" s="125"/>
      <c r="AD106" s="122"/>
      <c r="AE106" s="125"/>
      <c r="AF106" s="122"/>
      <c r="AG106" s="125"/>
      <c r="AH106" s="122"/>
      <c r="AI106" s="125"/>
      <c r="AJ106" s="128"/>
    </row>
    <row r="107" spans="1:36" x14ac:dyDescent="0.3">
      <c r="A107" s="18"/>
      <c r="B107" s="50"/>
      <c r="C107" s="16"/>
      <c r="D107" s="16"/>
      <c r="E107" s="16"/>
      <c r="F107" s="16"/>
      <c r="G107" s="25"/>
      <c r="H107" s="16"/>
      <c r="I107" s="16"/>
      <c r="J107" s="16"/>
      <c r="K107" s="16"/>
      <c r="L107" s="16"/>
      <c r="M107" s="16"/>
      <c r="N107" s="25"/>
      <c r="O107" s="36"/>
      <c r="P107" s="36"/>
      <c r="Q107" s="16"/>
      <c r="R107" s="8"/>
      <c r="S107" s="9"/>
      <c r="T107" s="10"/>
      <c r="U107" s="120"/>
      <c r="V107" s="123"/>
      <c r="W107" s="126"/>
      <c r="X107" s="123"/>
      <c r="Y107" s="126"/>
      <c r="Z107" s="123"/>
      <c r="AA107" s="126"/>
      <c r="AB107" s="123"/>
      <c r="AC107" s="126"/>
      <c r="AD107" s="123"/>
      <c r="AE107" s="126"/>
      <c r="AF107" s="123"/>
      <c r="AG107" s="126"/>
      <c r="AH107" s="123"/>
      <c r="AI107" s="126"/>
      <c r="AJ107" s="128"/>
    </row>
    <row r="108" spans="1:36" x14ac:dyDescent="0.3">
      <c r="A108" s="18"/>
      <c r="B108" s="50"/>
      <c r="C108" s="16"/>
      <c r="D108" s="16"/>
      <c r="E108" s="16"/>
      <c r="F108" s="16"/>
      <c r="G108" s="25"/>
      <c r="H108" s="16"/>
      <c r="I108" s="16"/>
      <c r="J108" s="16"/>
      <c r="K108" s="16"/>
      <c r="L108" s="16"/>
      <c r="M108" s="16"/>
      <c r="N108" s="25"/>
      <c r="O108" s="36"/>
      <c r="P108" s="36"/>
      <c r="Q108" s="16"/>
      <c r="R108" s="8"/>
      <c r="S108" s="9"/>
      <c r="T108" s="10"/>
      <c r="U108" s="120"/>
      <c r="V108" s="123"/>
      <c r="W108" s="126"/>
      <c r="X108" s="123"/>
      <c r="Y108" s="126"/>
      <c r="Z108" s="123"/>
      <c r="AA108" s="126"/>
      <c r="AB108" s="123"/>
      <c r="AC108" s="126"/>
      <c r="AD108" s="123"/>
      <c r="AE108" s="126"/>
      <c r="AF108" s="123"/>
      <c r="AG108" s="126"/>
      <c r="AH108" s="123"/>
      <c r="AI108" s="126"/>
      <c r="AJ108" s="128"/>
    </row>
    <row r="109" spans="1:36" x14ac:dyDescent="0.3">
      <c r="A109" s="18"/>
      <c r="B109" s="50"/>
      <c r="C109" s="16"/>
      <c r="D109" s="16"/>
      <c r="E109" s="16"/>
      <c r="F109" s="16"/>
      <c r="G109" s="25"/>
      <c r="H109" s="16"/>
      <c r="I109" s="16"/>
      <c r="J109" s="16"/>
      <c r="K109" s="16"/>
      <c r="L109" s="16"/>
      <c r="M109" s="16"/>
      <c r="N109" s="25"/>
      <c r="O109" s="36"/>
      <c r="P109" s="36"/>
      <c r="Q109" s="16"/>
      <c r="R109" s="8"/>
      <c r="S109" s="9"/>
      <c r="T109" s="10"/>
      <c r="U109" s="120"/>
      <c r="V109" s="123"/>
      <c r="W109" s="126"/>
      <c r="X109" s="123"/>
      <c r="Y109" s="126"/>
      <c r="Z109" s="123"/>
      <c r="AA109" s="126"/>
      <c r="AB109" s="123"/>
      <c r="AC109" s="126"/>
      <c r="AD109" s="123"/>
      <c r="AE109" s="126"/>
      <c r="AF109" s="123"/>
      <c r="AG109" s="126"/>
      <c r="AH109" s="123"/>
      <c r="AI109" s="126"/>
      <c r="AJ109" s="128"/>
    </row>
    <row r="110" spans="1:36" x14ac:dyDescent="0.3">
      <c r="A110" s="18"/>
      <c r="B110" s="50"/>
      <c r="C110" s="16"/>
      <c r="D110" s="16"/>
      <c r="E110" s="16"/>
      <c r="F110" s="16"/>
      <c r="G110" s="25"/>
      <c r="H110" s="16"/>
      <c r="I110" s="16"/>
      <c r="J110" s="16"/>
      <c r="K110" s="16"/>
      <c r="L110" s="16"/>
      <c r="M110" s="16"/>
      <c r="N110" s="25"/>
      <c r="O110" s="36"/>
      <c r="P110" s="36"/>
      <c r="Q110" s="16"/>
      <c r="R110" s="8"/>
      <c r="S110" s="9"/>
      <c r="T110" s="10"/>
      <c r="U110" s="120"/>
      <c r="V110" s="123"/>
      <c r="W110" s="126"/>
      <c r="X110" s="123"/>
      <c r="Y110" s="126"/>
      <c r="Z110" s="123"/>
      <c r="AA110" s="126"/>
      <c r="AB110" s="123"/>
      <c r="AC110" s="126"/>
      <c r="AD110" s="123"/>
      <c r="AE110" s="126"/>
      <c r="AF110" s="123"/>
      <c r="AG110" s="126"/>
      <c r="AH110" s="123"/>
      <c r="AI110" s="126"/>
      <c r="AJ110" s="128"/>
    </row>
    <row r="111" spans="1:36" ht="17.25" thickBot="1" x14ac:dyDescent="0.35">
      <c r="A111" s="19"/>
      <c r="B111" s="51"/>
      <c r="C111" s="17"/>
      <c r="D111" s="17"/>
      <c r="E111" s="17"/>
      <c r="F111" s="17"/>
      <c r="G111" s="26"/>
      <c r="H111" s="17"/>
      <c r="I111" s="17"/>
      <c r="J111" s="17"/>
      <c r="K111" s="17"/>
      <c r="L111" s="17"/>
      <c r="M111" s="17"/>
      <c r="N111" s="26"/>
      <c r="O111" s="37"/>
      <c r="P111" s="37"/>
      <c r="Q111" s="17"/>
      <c r="R111" s="11"/>
      <c r="S111" s="12"/>
      <c r="T111" s="13"/>
      <c r="U111" s="121"/>
      <c r="V111" s="124"/>
      <c r="W111" s="127"/>
      <c r="X111" s="124"/>
      <c r="Y111" s="127"/>
      <c r="Z111" s="124"/>
      <c r="AA111" s="127"/>
      <c r="AB111" s="124"/>
      <c r="AC111" s="127"/>
      <c r="AD111" s="124"/>
      <c r="AE111" s="127"/>
      <c r="AF111" s="124"/>
      <c r="AG111" s="127"/>
      <c r="AH111" s="124"/>
      <c r="AI111" s="127"/>
      <c r="AJ111" s="129"/>
    </row>
    <row r="112" spans="1:36" ht="17.25" thickBot="1" x14ac:dyDescent="0.35">
      <c r="A112" s="130" t="s">
        <v>28</v>
      </c>
      <c r="B112" s="131"/>
      <c r="C112" s="131"/>
      <c r="D112" s="131"/>
      <c r="E112" s="131"/>
      <c r="F112" s="131"/>
      <c r="G112" s="131"/>
      <c r="H112" s="131"/>
      <c r="I112" s="131"/>
      <c r="J112" s="131"/>
      <c r="K112" s="131"/>
      <c r="L112" s="131"/>
      <c r="M112" s="131"/>
      <c r="N112" s="131"/>
      <c r="O112" s="131"/>
      <c r="P112" s="131"/>
      <c r="Q112" s="131"/>
      <c r="R112" s="131"/>
      <c r="S112" s="131"/>
      <c r="T112" s="132"/>
      <c r="U112" s="131" t="s">
        <v>38</v>
      </c>
      <c r="V112" s="131"/>
      <c r="W112" s="131"/>
      <c r="X112" s="131"/>
      <c r="Y112" s="131"/>
      <c r="Z112" s="131"/>
      <c r="AA112" s="131"/>
      <c r="AB112" s="131"/>
      <c r="AC112" s="131"/>
      <c r="AD112" s="131"/>
      <c r="AE112" s="131"/>
      <c r="AF112" s="131"/>
      <c r="AG112" s="131"/>
      <c r="AH112" s="131"/>
      <c r="AI112" s="131"/>
      <c r="AJ112" s="132"/>
    </row>
    <row r="113" spans="1:36" x14ac:dyDescent="0.3">
      <c r="A113" s="133" t="s">
        <v>0</v>
      </c>
      <c r="B113" s="135" t="s">
        <v>62</v>
      </c>
      <c r="C113" s="137" t="s">
        <v>8</v>
      </c>
      <c r="D113" s="139" t="s">
        <v>7</v>
      </c>
      <c r="E113" s="113" t="s">
        <v>1</v>
      </c>
      <c r="F113" s="137" t="s">
        <v>2</v>
      </c>
      <c r="G113" s="141" t="s">
        <v>3</v>
      </c>
      <c r="H113" s="137" t="s">
        <v>4</v>
      </c>
      <c r="I113" s="137"/>
      <c r="J113" s="137" t="s">
        <v>20</v>
      </c>
      <c r="K113" s="137" t="s">
        <v>11</v>
      </c>
      <c r="L113" s="113" t="s">
        <v>12</v>
      </c>
      <c r="M113" s="113"/>
      <c r="N113" s="143" t="s">
        <v>15</v>
      </c>
      <c r="O113" s="113" t="s">
        <v>18</v>
      </c>
      <c r="P113" s="113"/>
      <c r="Q113" s="113" t="s">
        <v>19</v>
      </c>
      <c r="R113" s="137" t="s">
        <v>9</v>
      </c>
      <c r="S113" s="143" t="s">
        <v>10</v>
      </c>
      <c r="T113" s="145"/>
      <c r="U113" s="146" t="s">
        <v>21</v>
      </c>
      <c r="V113" s="115" t="s">
        <v>29</v>
      </c>
      <c r="W113" s="113" t="s">
        <v>23</v>
      </c>
      <c r="X113" s="115" t="s">
        <v>30</v>
      </c>
      <c r="Y113" s="113" t="s">
        <v>24</v>
      </c>
      <c r="Z113" s="115" t="s">
        <v>31</v>
      </c>
      <c r="AA113" s="113" t="s">
        <v>22</v>
      </c>
      <c r="AB113" s="115" t="s">
        <v>32</v>
      </c>
      <c r="AC113" s="113" t="s">
        <v>34</v>
      </c>
      <c r="AD113" s="115" t="s">
        <v>33</v>
      </c>
      <c r="AE113" s="113" t="s">
        <v>25</v>
      </c>
      <c r="AF113" s="115" t="s">
        <v>35</v>
      </c>
      <c r="AG113" s="113" t="s">
        <v>26</v>
      </c>
      <c r="AH113" s="115" t="s">
        <v>36</v>
      </c>
      <c r="AI113" s="113" t="s">
        <v>27</v>
      </c>
      <c r="AJ113" s="117" t="s">
        <v>37</v>
      </c>
    </row>
    <row r="114" spans="1:36" x14ac:dyDescent="0.3">
      <c r="A114" s="134"/>
      <c r="B114" s="136"/>
      <c r="C114" s="138"/>
      <c r="D114" s="140"/>
      <c r="E114" s="114"/>
      <c r="F114" s="138"/>
      <c r="G114" s="142"/>
      <c r="H114" s="40" t="s">
        <v>5</v>
      </c>
      <c r="I114" s="40" t="s">
        <v>6</v>
      </c>
      <c r="J114" s="138"/>
      <c r="K114" s="138"/>
      <c r="L114" s="40" t="s">
        <v>13</v>
      </c>
      <c r="M114" s="40" t="s">
        <v>14</v>
      </c>
      <c r="N114" s="144"/>
      <c r="O114" s="39" t="s">
        <v>16</v>
      </c>
      <c r="P114" s="39" t="s">
        <v>17</v>
      </c>
      <c r="Q114" s="114"/>
      <c r="R114" s="138"/>
      <c r="S114" s="6" t="s">
        <v>5</v>
      </c>
      <c r="T114" s="7" t="s">
        <v>6</v>
      </c>
      <c r="U114" s="147"/>
      <c r="V114" s="116"/>
      <c r="W114" s="114"/>
      <c r="X114" s="116"/>
      <c r="Y114" s="114"/>
      <c r="Z114" s="116"/>
      <c r="AA114" s="114"/>
      <c r="AB114" s="116"/>
      <c r="AC114" s="114"/>
      <c r="AD114" s="116"/>
      <c r="AE114" s="114"/>
      <c r="AF114" s="116"/>
      <c r="AG114" s="114"/>
      <c r="AH114" s="116"/>
      <c r="AI114" s="114"/>
      <c r="AJ114" s="118"/>
    </row>
    <row r="115" spans="1:36" ht="66" x14ac:dyDescent="0.3">
      <c r="A115" s="59" t="s">
        <v>100</v>
      </c>
      <c r="B115" s="59" t="s">
        <v>101</v>
      </c>
      <c r="C115" s="60" t="s">
        <v>102</v>
      </c>
      <c r="D115" s="61">
        <v>22</v>
      </c>
      <c r="E115" s="61">
        <v>60</v>
      </c>
      <c r="F115" s="61">
        <v>25</v>
      </c>
      <c r="G115" s="42"/>
      <c r="H115" s="15"/>
      <c r="I115" s="15"/>
      <c r="J115" s="15"/>
      <c r="K115" s="15"/>
      <c r="L115" s="15"/>
      <c r="M115" s="15"/>
      <c r="N115" s="42"/>
      <c r="O115" s="35"/>
      <c r="P115" s="35"/>
      <c r="Q115" s="15"/>
      <c r="R115" s="8"/>
      <c r="S115" s="9"/>
      <c r="T115" s="10"/>
      <c r="U115" s="119"/>
      <c r="V115" s="122"/>
      <c r="W115" s="125"/>
      <c r="X115" s="122"/>
      <c r="Y115" s="125"/>
      <c r="Z115" s="122"/>
      <c r="AA115" s="125"/>
      <c r="AB115" s="122"/>
      <c r="AC115" s="125"/>
      <c r="AD115" s="122"/>
      <c r="AE115" s="125"/>
      <c r="AF115" s="122"/>
      <c r="AG115" s="125"/>
      <c r="AH115" s="122"/>
      <c r="AI115" s="125"/>
      <c r="AJ115" s="128"/>
    </row>
    <row r="116" spans="1:36" x14ac:dyDescent="0.3">
      <c r="A116" s="18"/>
      <c r="B116" s="50"/>
      <c r="C116" s="16"/>
      <c r="D116" s="16"/>
      <c r="E116" s="16"/>
      <c r="F116" s="16"/>
      <c r="G116" s="25"/>
      <c r="H116" s="16"/>
      <c r="I116" s="16"/>
      <c r="J116" s="16"/>
      <c r="K116" s="16"/>
      <c r="L116" s="16"/>
      <c r="M116" s="16"/>
      <c r="N116" s="25"/>
      <c r="O116" s="36"/>
      <c r="P116" s="36"/>
      <c r="Q116" s="16"/>
      <c r="R116" s="8"/>
      <c r="S116" s="9"/>
      <c r="T116" s="10"/>
      <c r="U116" s="120"/>
      <c r="V116" s="123"/>
      <c r="W116" s="126"/>
      <c r="X116" s="123"/>
      <c r="Y116" s="126"/>
      <c r="Z116" s="123"/>
      <c r="AA116" s="126"/>
      <c r="AB116" s="123"/>
      <c r="AC116" s="126"/>
      <c r="AD116" s="123"/>
      <c r="AE116" s="126"/>
      <c r="AF116" s="123"/>
      <c r="AG116" s="126"/>
      <c r="AH116" s="123"/>
      <c r="AI116" s="126"/>
      <c r="AJ116" s="128"/>
    </row>
    <row r="117" spans="1:36" x14ac:dyDescent="0.3">
      <c r="A117" s="18"/>
      <c r="B117" s="50"/>
      <c r="C117" s="16"/>
      <c r="D117" s="16"/>
      <c r="E117" s="16"/>
      <c r="F117" s="16"/>
      <c r="G117" s="25"/>
      <c r="H117" s="16"/>
      <c r="I117" s="16"/>
      <c r="J117" s="16"/>
      <c r="K117" s="16"/>
      <c r="L117" s="16"/>
      <c r="M117" s="16"/>
      <c r="N117" s="25"/>
      <c r="O117" s="36"/>
      <c r="P117" s="36"/>
      <c r="Q117" s="16"/>
      <c r="R117" s="8"/>
      <c r="S117" s="9"/>
      <c r="T117" s="10"/>
      <c r="U117" s="120"/>
      <c r="V117" s="123"/>
      <c r="W117" s="126"/>
      <c r="X117" s="123"/>
      <c r="Y117" s="126"/>
      <c r="Z117" s="123"/>
      <c r="AA117" s="126"/>
      <c r="AB117" s="123"/>
      <c r="AC117" s="126"/>
      <c r="AD117" s="123"/>
      <c r="AE117" s="126"/>
      <c r="AF117" s="123"/>
      <c r="AG117" s="126"/>
      <c r="AH117" s="123"/>
      <c r="AI117" s="126"/>
      <c r="AJ117" s="128"/>
    </row>
    <row r="118" spans="1:36" x14ac:dyDescent="0.3">
      <c r="A118" s="18"/>
      <c r="B118" s="50"/>
      <c r="C118" s="16"/>
      <c r="D118" s="16"/>
      <c r="E118" s="16"/>
      <c r="F118" s="16"/>
      <c r="G118" s="25"/>
      <c r="H118" s="16"/>
      <c r="I118" s="16"/>
      <c r="J118" s="16"/>
      <c r="K118" s="16"/>
      <c r="L118" s="16"/>
      <c r="M118" s="16"/>
      <c r="N118" s="25"/>
      <c r="O118" s="36"/>
      <c r="P118" s="36"/>
      <c r="Q118" s="16"/>
      <c r="R118" s="8"/>
      <c r="S118" s="9"/>
      <c r="T118" s="10"/>
      <c r="U118" s="120"/>
      <c r="V118" s="123"/>
      <c r="W118" s="126"/>
      <c r="X118" s="123"/>
      <c r="Y118" s="126"/>
      <c r="Z118" s="123"/>
      <c r="AA118" s="126"/>
      <c r="AB118" s="123"/>
      <c r="AC118" s="126"/>
      <c r="AD118" s="123"/>
      <c r="AE118" s="126"/>
      <c r="AF118" s="123"/>
      <c r="AG118" s="126"/>
      <c r="AH118" s="123"/>
      <c r="AI118" s="126"/>
      <c r="AJ118" s="128"/>
    </row>
    <row r="119" spans="1:36" x14ac:dyDescent="0.3">
      <c r="A119" s="18"/>
      <c r="B119" s="50"/>
      <c r="C119" s="16"/>
      <c r="D119" s="16"/>
      <c r="E119" s="16"/>
      <c r="F119" s="16"/>
      <c r="G119" s="25"/>
      <c r="H119" s="16"/>
      <c r="I119" s="16"/>
      <c r="J119" s="16"/>
      <c r="K119" s="16"/>
      <c r="L119" s="16"/>
      <c r="M119" s="16"/>
      <c r="N119" s="25"/>
      <c r="O119" s="36"/>
      <c r="P119" s="36"/>
      <c r="Q119" s="16"/>
      <c r="R119" s="8"/>
      <c r="S119" s="9"/>
      <c r="T119" s="10"/>
      <c r="U119" s="120"/>
      <c r="V119" s="123"/>
      <c r="W119" s="126"/>
      <c r="X119" s="123"/>
      <c r="Y119" s="126"/>
      <c r="Z119" s="123"/>
      <c r="AA119" s="126"/>
      <c r="AB119" s="123"/>
      <c r="AC119" s="126"/>
      <c r="AD119" s="123"/>
      <c r="AE119" s="126"/>
      <c r="AF119" s="123"/>
      <c r="AG119" s="126"/>
      <c r="AH119" s="123"/>
      <c r="AI119" s="126"/>
      <c r="AJ119" s="128"/>
    </row>
    <row r="120" spans="1:36" ht="17.25" thickBot="1" x14ac:dyDescent="0.35">
      <c r="A120" s="19"/>
      <c r="B120" s="51"/>
      <c r="C120" s="17"/>
      <c r="D120" s="17"/>
      <c r="E120" s="17"/>
      <c r="F120" s="17"/>
      <c r="G120" s="26"/>
      <c r="H120" s="17"/>
      <c r="I120" s="17"/>
      <c r="J120" s="17"/>
      <c r="K120" s="17"/>
      <c r="L120" s="17"/>
      <c r="M120" s="17"/>
      <c r="N120" s="26"/>
      <c r="O120" s="37"/>
      <c r="P120" s="37"/>
      <c r="Q120" s="17"/>
      <c r="R120" s="11"/>
      <c r="S120" s="12"/>
      <c r="T120" s="13"/>
      <c r="U120" s="121"/>
      <c r="V120" s="124"/>
      <c r="W120" s="127"/>
      <c r="X120" s="124"/>
      <c r="Y120" s="127"/>
      <c r="Z120" s="124"/>
      <c r="AA120" s="127"/>
      <c r="AB120" s="124"/>
      <c r="AC120" s="127"/>
      <c r="AD120" s="124"/>
      <c r="AE120" s="127"/>
      <c r="AF120" s="124"/>
      <c r="AG120" s="127"/>
      <c r="AH120" s="124"/>
      <c r="AI120" s="127"/>
      <c r="AJ120" s="129"/>
    </row>
    <row r="121" spans="1:36" ht="17.25" thickBot="1" x14ac:dyDescent="0.35">
      <c r="A121" s="130" t="s">
        <v>28</v>
      </c>
      <c r="B121" s="131"/>
      <c r="C121" s="131"/>
      <c r="D121" s="131"/>
      <c r="E121" s="131"/>
      <c r="F121" s="131"/>
      <c r="G121" s="131"/>
      <c r="H121" s="131"/>
      <c r="I121" s="131"/>
      <c r="J121" s="131"/>
      <c r="K121" s="131"/>
      <c r="L121" s="131"/>
      <c r="M121" s="131"/>
      <c r="N121" s="131"/>
      <c r="O121" s="131"/>
      <c r="P121" s="131"/>
      <c r="Q121" s="131"/>
      <c r="R121" s="131"/>
      <c r="S121" s="131"/>
      <c r="T121" s="132"/>
      <c r="U121" s="131" t="s">
        <v>38</v>
      </c>
      <c r="V121" s="131"/>
      <c r="W121" s="131"/>
      <c r="X121" s="131"/>
      <c r="Y121" s="131"/>
      <c r="Z121" s="131"/>
      <c r="AA121" s="131"/>
      <c r="AB121" s="131"/>
      <c r="AC121" s="131"/>
      <c r="AD121" s="131"/>
      <c r="AE121" s="131"/>
      <c r="AF121" s="131"/>
      <c r="AG121" s="131"/>
      <c r="AH121" s="131"/>
      <c r="AI121" s="131"/>
      <c r="AJ121" s="132"/>
    </row>
    <row r="122" spans="1:36" x14ac:dyDescent="0.3">
      <c r="A122" s="133" t="s">
        <v>0</v>
      </c>
      <c r="B122" s="135" t="s">
        <v>62</v>
      </c>
      <c r="C122" s="137" t="s">
        <v>8</v>
      </c>
      <c r="D122" s="139" t="s">
        <v>7</v>
      </c>
      <c r="E122" s="113" t="s">
        <v>1</v>
      </c>
      <c r="F122" s="137" t="s">
        <v>2</v>
      </c>
      <c r="G122" s="141" t="s">
        <v>3</v>
      </c>
      <c r="H122" s="137" t="s">
        <v>4</v>
      </c>
      <c r="I122" s="137"/>
      <c r="J122" s="137" t="s">
        <v>20</v>
      </c>
      <c r="K122" s="137" t="s">
        <v>11</v>
      </c>
      <c r="L122" s="113" t="s">
        <v>12</v>
      </c>
      <c r="M122" s="113"/>
      <c r="N122" s="143" t="s">
        <v>15</v>
      </c>
      <c r="O122" s="113" t="s">
        <v>18</v>
      </c>
      <c r="P122" s="113"/>
      <c r="Q122" s="113" t="s">
        <v>19</v>
      </c>
      <c r="R122" s="137" t="s">
        <v>9</v>
      </c>
      <c r="S122" s="143" t="s">
        <v>10</v>
      </c>
      <c r="T122" s="145"/>
      <c r="U122" s="146" t="s">
        <v>21</v>
      </c>
      <c r="V122" s="115" t="s">
        <v>29</v>
      </c>
      <c r="W122" s="113" t="s">
        <v>23</v>
      </c>
      <c r="X122" s="115" t="s">
        <v>30</v>
      </c>
      <c r="Y122" s="113" t="s">
        <v>24</v>
      </c>
      <c r="Z122" s="115" t="s">
        <v>31</v>
      </c>
      <c r="AA122" s="113" t="s">
        <v>22</v>
      </c>
      <c r="AB122" s="115" t="s">
        <v>32</v>
      </c>
      <c r="AC122" s="113" t="s">
        <v>34</v>
      </c>
      <c r="AD122" s="115" t="s">
        <v>33</v>
      </c>
      <c r="AE122" s="113" t="s">
        <v>25</v>
      </c>
      <c r="AF122" s="115" t="s">
        <v>35</v>
      </c>
      <c r="AG122" s="113" t="s">
        <v>26</v>
      </c>
      <c r="AH122" s="115" t="s">
        <v>36</v>
      </c>
      <c r="AI122" s="113" t="s">
        <v>27</v>
      </c>
      <c r="AJ122" s="117" t="s">
        <v>37</v>
      </c>
    </row>
    <row r="123" spans="1:36" x14ac:dyDescent="0.3">
      <c r="A123" s="134"/>
      <c r="B123" s="136"/>
      <c r="C123" s="138"/>
      <c r="D123" s="140"/>
      <c r="E123" s="114"/>
      <c r="F123" s="138"/>
      <c r="G123" s="142"/>
      <c r="H123" s="40" t="s">
        <v>5</v>
      </c>
      <c r="I123" s="40" t="s">
        <v>6</v>
      </c>
      <c r="J123" s="138"/>
      <c r="K123" s="138"/>
      <c r="L123" s="40" t="s">
        <v>13</v>
      </c>
      <c r="M123" s="40" t="s">
        <v>14</v>
      </c>
      <c r="N123" s="144"/>
      <c r="O123" s="39" t="s">
        <v>16</v>
      </c>
      <c r="P123" s="39" t="s">
        <v>17</v>
      </c>
      <c r="Q123" s="114"/>
      <c r="R123" s="138"/>
      <c r="S123" s="6" t="s">
        <v>5</v>
      </c>
      <c r="T123" s="7" t="s">
        <v>6</v>
      </c>
      <c r="U123" s="147"/>
      <c r="V123" s="116"/>
      <c r="W123" s="114"/>
      <c r="X123" s="116"/>
      <c r="Y123" s="114"/>
      <c r="Z123" s="116"/>
      <c r="AA123" s="114"/>
      <c r="AB123" s="116"/>
      <c r="AC123" s="114"/>
      <c r="AD123" s="116"/>
      <c r="AE123" s="114"/>
      <c r="AF123" s="116"/>
      <c r="AG123" s="114"/>
      <c r="AH123" s="116"/>
      <c r="AI123" s="114"/>
      <c r="AJ123" s="118"/>
    </row>
    <row r="124" spans="1:36" ht="82.5" x14ac:dyDescent="0.3">
      <c r="A124" s="59" t="s">
        <v>103</v>
      </c>
      <c r="B124" s="59" t="s">
        <v>104</v>
      </c>
      <c r="C124" s="60" t="s">
        <v>105</v>
      </c>
      <c r="D124" s="61">
        <v>25</v>
      </c>
      <c r="E124" s="61">
        <v>50</v>
      </c>
      <c r="F124" s="61">
        <v>30</v>
      </c>
      <c r="G124" s="42"/>
      <c r="H124" s="15"/>
      <c r="I124" s="15"/>
      <c r="J124" s="15"/>
      <c r="K124" s="15"/>
      <c r="L124" s="15"/>
      <c r="M124" s="15"/>
      <c r="N124" s="42"/>
      <c r="O124" s="35"/>
      <c r="P124" s="35"/>
      <c r="Q124" s="15"/>
      <c r="R124" s="8"/>
      <c r="S124" s="9"/>
      <c r="T124" s="10"/>
      <c r="U124" s="119"/>
      <c r="V124" s="122"/>
      <c r="W124" s="125"/>
      <c r="X124" s="122"/>
      <c r="Y124" s="125"/>
      <c r="Z124" s="122"/>
      <c r="AA124" s="125"/>
      <c r="AB124" s="122"/>
      <c r="AC124" s="125"/>
      <c r="AD124" s="122"/>
      <c r="AE124" s="125"/>
      <c r="AF124" s="122"/>
      <c r="AG124" s="125"/>
      <c r="AH124" s="122"/>
      <c r="AI124" s="125"/>
      <c r="AJ124" s="128"/>
    </row>
    <row r="125" spans="1:36" x14ac:dyDescent="0.3">
      <c r="A125" s="18"/>
      <c r="B125" s="50"/>
      <c r="C125" s="16"/>
      <c r="D125" s="16"/>
      <c r="E125" s="16"/>
      <c r="F125" s="16"/>
      <c r="G125" s="25"/>
      <c r="H125" s="16"/>
      <c r="I125" s="16"/>
      <c r="J125" s="16"/>
      <c r="K125" s="16"/>
      <c r="L125" s="16"/>
      <c r="M125" s="16"/>
      <c r="N125" s="25"/>
      <c r="O125" s="36"/>
      <c r="P125" s="36"/>
      <c r="Q125" s="16"/>
      <c r="R125" s="8"/>
      <c r="S125" s="9"/>
      <c r="T125" s="10"/>
      <c r="U125" s="120"/>
      <c r="V125" s="123"/>
      <c r="W125" s="126"/>
      <c r="X125" s="123"/>
      <c r="Y125" s="126"/>
      <c r="Z125" s="123"/>
      <c r="AA125" s="126"/>
      <c r="AB125" s="123"/>
      <c r="AC125" s="126"/>
      <c r="AD125" s="123"/>
      <c r="AE125" s="126"/>
      <c r="AF125" s="123"/>
      <c r="AG125" s="126"/>
      <c r="AH125" s="123"/>
      <c r="AI125" s="126"/>
      <c r="AJ125" s="128"/>
    </row>
    <row r="126" spans="1:36" x14ac:dyDescent="0.3">
      <c r="A126" s="18"/>
      <c r="B126" s="50"/>
      <c r="C126" s="16"/>
      <c r="D126" s="16"/>
      <c r="E126" s="16"/>
      <c r="F126" s="16"/>
      <c r="G126" s="25"/>
      <c r="H126" s="16"/>
      <c r="I126" s="16"/>
      <c r="J126" s="16"/>
      <c r="K126" s="16"/>
      <c r="L126" s="16"/>
      <c r="M126" s="16"/>
      <c r="N126" s="25"/>
      <c r="O126" s="36"/>
      <c r="P126" s="36"/>
      <c r="Q126" s="16"/>
      <c r="R126" s="8"/>
      <c r="S126" s="9"/>
      <c r="T126" s="10"/>
      <c r="U126" s="120"/>
      <c r="V126" s="123"/>
      <c r="W126" s="126"/>
      <c r="X126" s="123"/>
      <c r="Y126" s="126"/>
      <c r="Z126" s="123"/>
      <c r="AA126" s="126"/>
      <c r="AB126" s="123"/>
      <c r="AC126" s="126"/>
      <c r="AD126" s="123"/>
      <c r="AE126" s="126"/>
      <c r="AF126" s="123"/>
      <c r="AG126" s="126"/>
      <c r="AH126" s="123"/>
      <c r="AI126" s="126"/>
      <c r="AJ126" s="128"/>
    </row>
    <row r="127" spans="1:36" x14ac:dyDescent="0.3">
      <c r="A127" s="18"/>
      <c r="B127" s="50"/>
      <c r="C127" s="16"/>
      <c r="D127" s="16"/>
      <c r="E127" s="16"/>
      <c r="F127" s="16"/>
      <c r="G127" s="25"/>
      <c r="H127" s="16"/>
      <c r="I127" s="16"/>
      <c r="J127" s="16"/>
      <c r="K127" s="16"/>
      <c r="L127" s="16"/>
      <c r="M127" s="16"/>
      <c r="N127" s="25"/>
      <c r="O127" s="36"/>
      <c r="P127" s="36"/>
      <c r="Q127" s="16"/>
      <c r="R127" s="8"/>
      <c r="S127" s="9"/>
      <c r="T127" s="10"/>
      <c r="U127" s="120"/>
      <c r="V127" s="123"/>
      <c r="W127" s="126"/>
      <c r="X127" s="123"/>
      <c r="Y127" s="126"/>
      <c r="Z127" s="123"/>
      <c r="AA127" s="126"/>
      <c r="AB127" s="123"/>
      <c r="AC127" s="126"/>
      <c r="AD127" s="123"/>
      <c r="AE127" s="126"/>
      <c r="AF127" s="123"/>
      <c r="AG127" s="126"/>
      <c r="AH127" s="123"/>
      <c r="AI127" s="126"/>
      <c r="AJ127" s="128"/>
    </row>
    <row r="128" spans="1:36" x14ac:dyDescent="0.3">
      <c r="A128" s="18"/>
      <c r="B128" s="50"/>
      <c r="C128" s="16"/>
      <c r="D128" s="16"/>
      <c r="E128" s="16"/>
      <c r="F128" s="16"/>
      <c r="G128" s="25"/>
      <c r="H128" s="16"/>
      <c r="I128" s="16"/>
      <c r="J128" s="16"/>
      <c r="K128" s="16"/>
      <c r="L128" s="16"/>
      <c r="M128" s="16"/>
      <c r="N128" s="25"/>
      <c r="O128" s="36"/>
      <c r="P128" s="36"/>
      <c r="Q128" s="16"/>
      <c r="R128" s="8"/>
      <c r="S128" s="9"/>
      <c r="T128" s="10"/>
      <c r="U128" s="120"/>
      <c r="V128" s="123"/>
      <c r="W128" s="126"/>
      <c r="X128" s="123"/>
      <c r="Y128" s="126"/>
      <c r="Z128" s="123"/>
      <c r="AA128" s="126"/>
      <c r="AB128" s="123"/>
      <c r="AC128" s="126"/>
      <c r="AD128" s="123"/>
      <c r="AE128" s="126"/>
      <c r="AF128" s="123"/>
      <c r="AG128" s="126"/>
      <c r="AH128" s="123"/>
      <c r="AI128" s="126"/>
      <c r="AJ128" s="128"/>
    </row>
    <row r="129" spans="1:36" ht="17.25" thickBot="1" x14ac:dyDescent="0.35">
      <c r="A129" s="19"/>
      <c r="B129" s="51"/>
      <c r="C129" s="17"/>
      <c r="D129" s="17"/>
      <c r="E129" s="17"/>
      <c r="F129" s="17"/>
      <c r="G129" s="26"/>
      <c r="H129" s="17"/>
      <c r="I129" s="17"/>
      <c r="J129" s="17"/>
      <c r="K129" s="17"/>
      <c r="L129" s="17"/>
      <c r="M129" s="17"/>
      <c r="N129" s="26"/>
      <c r="O129" s="37"/>
      <c r="P129" s="37"/>
      <c r="Q129" s="17"/>
      <c r="R129" s="11"/>
      <c r="S129" s="12"/>
      <c r="T129" s="13"/>
      <c r="U129" s="121"/>
      <c r="V129" s="124"/>
      <c r="W129" s="127"/>
      <c r="X129" s="124"/>
      <c r="Y129" s="127"/>
      <c r="Z129" s="124"/>
      <c r="AA129" s="127"/>
      <c r="AB129" s="124"/>
      <c r="AC129" s="127"/>
      <c r="AD129" s="124"/>
      <c r="AE129" s="127"/>
      <c r="AF129" s="124"/>
      <c r="AG129" s="127"/>
      <c r="AH129" s="124"/>
      <c r="AI129" s="127"/>
      <c r="AJ129" s="129"/>
    </row>
    <row r="130" spans="1:36" ht="17.25" thickBot="1" x14ac:dyDescent="0.35">
      <c r="A130" s="130" t="s">
        <v>28</v>
      </c>
      <c r="B130" s="131"/>
      <c r="C130" s="131"/>
      <c r="D130" s="131"/>
      <c r="E130" s="131"/>
      <c r="F130" s="131"/>
      <c r="G130" s="131"/>
      <c r="H130" s="131"/>
      <c r="I130" s="131"/>
      <c r="J130" s="131"/>
      <c r="K130" s="131"/>
      <c r="L130" s="131"/>
      <c r="M130" s="131"/>
      <c r="N130" s="131"/>
      <c r="O130" s="131"/>
      <c r="P130" s="131"/>
      <c r="Q130" s="131"/>
      <c r="R130" s="131"/>
      <c r="S130" s="131"/>
      <c r="T130" s="132"/>
      <c r="U130" s="131" t="s">
        <v>38</v>
      </c>
      <c r="V130" s="131"/>
      <c r="W130" s="131"/>
      <c r="X130" s="131"/>
      <c r="Y130" s="131"/>
      <c r="Z130" s="131"/>
      <c r="AA130" s="131"/>
      <c r="AB130" s="131"/>
      <c r="AC130" s="131"/>
      <c r="AD130" s="131"/>
      <c r="AE130" s="131"/>
      <c r="AF130" s="131"/>
      <c r="AG130" s="131"/>
      <c r="AH130" s="131"/>
      <c r="AI130" s="131"/>
      <c r="AJ130" s="132"/>
    </row>
    <row r="131" spans="1:36" x14ac:dyDescent="0.3">
      <c r="A131" s="133" t="s">
        <v>0</v>
      </c>
      <c r="B131" s="135" t="s">
        <v>62</v>
      </c>
      <c r="C131" s="137" t="s">
        <v>8</v>
      </c>
      <c r="D131" s="139" t="s">
        <v>7</v>
      </c>
      <c r="E131" s="113" t="s">
        <v>1</v>
      </c>
      <c r="F131" s="137" t="s">
        <v>2</v>
      </c>
      <c r="G131" s="141" t="s">
        <v>3</v>
      </c>
      <c r="H131" s="137" t="s">
        <v>4</v>
      </c>
      <c r="I131" s="137"/>
      <c r="J131" s="137" t="s">
        <v>20</v>
      </c>
      <c r="K131" s="137" t="s">
        <v>11</v>
      </c>
      <c r="L131" s="113" t="s">
        <v>12</v>
      </c>
      <c r="M131" s="113"/>
      <c r="N131" s="143" t="s">
        <v>15</v>
      </c>
      <c r="O131" s="113" t="s">
        <v>18</v>
      </c>
      <c r="P131" s="113"/>
      <c r="Q131" s="113" t="s">
        <v>19</v>
      </c>
      <c r="R131" s="137" t="s">
        <v>9</v>
      </c>
      <c r="S131" s="143" t="s">
        <v>10</v>
      </c>
      <c r="T131" s="145"/>
      <c r="U131" s="146" t="s">
        <v>21</v>
      </c>
      <c r="V131" s="115" t="s">
        <v>29</v>
      </c>
      <c r="W131" s="113" t="s">
        <v>23</v>
      </c>
      <c r="X131" s="115" t="s">
        <v>30</v>
      </c>
      <c r="Y131" s="113" t="s">
        <v>24</v>
      </c>
      <c r="Z131" s="115" t="s">
        <v>31</v>
      </c>
      <c r="AA131" s="113" t="s">
        <v>22</v>
      </c>
      <c r="AB131" s="115" t="s">
        <v>32</v>
      </c>
      <c r="AC131" s="113" t="s">
        <v>34</v>
      </c>
      <c r="AD131" s="115" t="s">
        <v>33</v>
      </c>
      <c r="AE131" s="113" t="s">
        <v>25</v>
      </c>
      <c r="AF131" s="115" t="s">
        <v>35</v>
      </c>
      <c r="AG131" s="113" t="s">
        <v>26</v>
      </c>
      <c r="AH131" s="115" t="s">
        <v>36</v>
      </c>
      <c r="AI131" s="113" t="s">
        <v>27</v>
      </c>
      <c r="AJ131" s="117" t="s">
        <v>37</v>
      </c>
    </row>
    <row r="132" spans="1:36" x14ac:dyDescent="0.3">
      <c r="A132" s="134"/>
      <c r="B132" s="136"/>
      <c r="C132" s="138"/>
      <c r="D132" s="140"/>
      <c r="E132" s="114"/>
      <c r="F132" s="138"/>
      <c r="G132" s="142"/>
      <c r="H132" s="40" t="s">
        <v>5</v>
      </c>
      <c r="I132" s="40" t="s">
        <v>6</v>
      </c>
      <c r="J132" s="138"/>
      <c r="K132" s="138"/>
      <c r="L132" s="40" t="s">
        <v>13</v>
      </c>
      <c r="M132" s="40" t="s">
        <v>14</v>
      </c>
      <c r="N132" s="144"/>
      <c r="O132" s="39" t="s">
        <v>16</v>
      </c>
      <c r="P132" s="39" t="s">
        <v>17</v>
      </c>
      <c r="Q132" s="114"/>
      <c r="R132" s="138"/>
      <c r="S132" s="6" t="s">
        <v>5</v>
      </c>
      <c r="T132" s="7" t="s">
        <v>6</v>
      </c>
      <c r="U132" s="147"/>
      <c r="V132" s="116"/>
      <c r="W132" s="114"/>
      <c r="X132" s="116"/>
      <c r="Y132" s="114"/>
      <c r="Z132" s="116"/>
      <c r="AA132" s="114"/>
      <c r="AB132" s="116"/>
      <c r="AC132" s="114"/>
      <c r="AD132" s="116"/>
      <c r="AE132" s="114"/>
      <c r="AF132" s="116"/>
      <c r="AG132" s="114"/>
      <c r="AH132" s="116"/>
      <c r="AI132" s="114"/>
      <c r="AJ132" s="118"/>
    </row>
    <row r="133" spans="1:36" ht="82.5" x14ac:dyDescent="0.3">
      <c r="A133" s="59" t="s">
        <v>106</v>
      </c>
      <c r="B133" s="59" t="s">
        <v>107</v>
      </c>
      <c r="C133" s="60" t="s">
        <v>108</v>
      </c>
      <c r="D133" s="61">
        <v>5</v>
      </c>
      <c r="E133" s="61">
        <v>20</v>
      </c>
      <c r="F133" s="61">
        <v>8</v>
      </c>
      <c r="G133" s="42"/>
      <c r="H133" s="15"/>
      <c r="I133" s="15"/>
      <c r="J133" s="15"/>
      <c r="K133" s="15"/>
      <c r="L133" s="15"/>
      <c r="M133" s="15"/>
      <c r="N133" s="42"/>
      <c r="O133" s="35"/>
      <c r="P133" s="35"/>
      <c r="Q133" s="15"/>
      <c r="R133" s="8"/>
      <c r="S133" s="9"/>
      <c r="T133" s="10"/>
      <c r="U133" s="119"/>
      <c r="V133" s="122"/>
      <c r="W133" s="125"/>
      <c r="X133" s="122"/>
      <c r="Y133" s="125"/>
      <c r="Z133" s="122"/>
      <c r="AA133" s="125"/>
      <c r="AB133" s="122"/>
      <c r="AC133" s="125"/>
      <c r="AD133" s="122"/>
      <c r="AE133" s="125"/>
      <c r="AF133" s="122"/>
      <c r="AG133" s="125"/>
      <c r="AH133" s="122"/>
      <c r="AI133" s="125"/>
      <c r="AJ133" s="128"/>
    </row>
    <row r="134" spans="1:36" x14ac:dyDescent="0.3">
      <c r="A134" s="18"/>
      <c r="B134" s="50"/>
      <c r="C134" s="16"/>
      <c r="D134" s="16"/>
      <c r="E134" s="16"/>
      <c r="F134" s="16"/>
      <c r="G134" s="25"/>
      <c r="H134" s="16"/>
      <c r="I134" s="16"/>
      <c r="J134" s="16"/>
      <c r="K134" s="16"/>
      <c r="L134" s="16"/>
      <c r="M134" s="16"/>
      <c r="N134" s="25"/>
      <c r="O134" s="36"/>
      <c r="P134" s="36"/>
      <c r="Q134" s="16"/>
      <c r="R134" s="8"/>
      <c r="S134" s="9"/>
      <c r="T134" s="10"/>
      <c r="U134" s="120"/>
      <c r="V134" s="123"/>
      <c r="W134" s="126"/>
      <c r="X134" s="123"/>
      <c r="Y134" s="126"/>
      <c r="Z134" s="123"/>
      <c r="AA134" s="126"/>
      <c r="AB134" s="123"/>
      <c r="AC134" s="126"/>
      <c r="AD134" s="123"/>
      <c r="AE134" s="126"/>
      <c r="AF134" s="123"/>
      <c r="AG134" s="126"/>
      <c r="AH134" s="123"/>
      <c r="AI134" s="126"/>
      <c r="AJ134" s="128"/>
    </row>
    <row r="135" spans="1:36" x14ac:dyDescent="0.3">
      <c r="A135" s="18"/>
      <c r="B135" s="50"/>
      <c r="C135" s="16"/>
      <c r="D135" s="16"/>
      <c r="E135" s="16"/>
      <c r="F135" s="16"/>
      <c r="G135" s="25"/>
      <c r="H135" s="16"/>
      <c r="I135" s="16"/>
      <c r="J135" s="16"/>
      <c r="K135" s="16"/>
      <c r="L135" s="16"/>
      <c r="M135" s="16"/>
      <c r="N135" s="25"/>
      <c r="O135" s="36"/>
      <c r="P135" s="36"/>
      <c r="Q135" s="16"/>
      <c r="R135" s="8"/>
      <c r="S135" s="9"/>
      <c r="T135" s="10"/>
      <c r="U135" s="120"/>
      <c r="V135" s="123"/>
      <c r="W135" s="126"/>
      <c r="X135" s="123"/>
      <c r="Y135" s="126"/>
      <c r="Z135" s="123"/>
      <c r="AA135" s="126"/>
      <c r="AB135" s="123"/>
      <c r="AC135" s="126"/>
      <c r="AD135" s="123"/>
      <c r="AE135" s="126"/>
      <c r="AF135" s="123"/>
      <c r="AG135" s="126"/>
      <c r="AH135" s="123"/>
      <c r="AI135" s="126"/>
      <c r="AJ135" s="128"/>
    </row>
    <row r="136" spans="1:36" x14ac:dyDescent="0.3">
      <c r="A136" s="18"/>
      <c r="B136" s="50"/>
      <c r="C136" s="16"/>
      <c r="D136" s="16"/>
      <c r="E136" s="16"/>
      <c r="F136" s="16"/>
      <c r="G136" s="25"/>
      <c r="H136" s="16"/>
      <c r="I136" s="16"/>
      <c r="J136" s="16"/>
      <c r="K136" s="16"/>
      <c r="L136" s="16"/>
      <c r="M136" s="16"/>
      <c r="N136" s="25"/>
      <c r="O136" s="36"/>
      <c r="P136" s="36"/>
      <c r="Q136" s="16"/>
      <c r="R136" s="8"/>
      <c r="S136" s="9"/>
      <c r="T136" s="10"/>
      <c r="U136" s="120"/>
      <c r="V136" s="123"/>
      <c r="W136" s="126"/>
      <c r="X136" s="123"/>
      <c r="Y136" s="126"/>
      <c r="Z136" s="123"/>
      <c r="AA136" s="126"/>
      <c r="AB136" s="123"/>
      <c r="AC136" s="126"/>
      <c r="AD136" s="123"/>
      <c r="AE136" s="126"/>
      <c r="AF136" s="123"/>
      <c r="AG136" s="126"/>
      <c r="AH136" s="123"/>
      <c r="AI136" s="126"/>
      <c r="AJ136" s="128"/>
    </row>
    <row r="137" spans="1:36" x14ac:dyDescent="0.3">
      <c r="A137" s="18"/>
      <c r="B137" s="50"/>
      <c r="C137" s="16"/>
      <c r="D137" s="16"/>
      <c r="E137" s="16"/>
      <c r="F137" s="16"/>
      <c r="G137" s="25"/>
      <c r="H137" s="16"/>
      <c r="I137" s="16"/>
      <c r="J137" s="16"/>
      <c r="K137" s="16"/>
      <c r="L137" s="16"/>
      <c r="M137" s="16"/>
      <c r="N137" s="25"/>
      <c r="O137" s="36"/>
      <c r="P137" s="36"/>
      <c r="Q137" s="16"/>
      <c r="R137" s="8"/>
      <c r="S137" s="9"/>
      <c r="T137" s="10"/>
      <c r="U137" s="120"/>
      <c r="V137" s="123"/>
      <c r="W137" s="126"/>
      <c r="X137" s="123"/>
      <c r="Y137" s="126"/>
      <c r="Z137" s="123"/>
      <c r="AA137" s="126"/>
      <c r="AB137" s="123"/>
      <c r="AC137" s="126"/>
      <c r="AD137" s="123"/>
      <c r="AE137" s="126"/>
      <c r="AF137" s="123"/>
      <c r="AG137" s="126"/>
      <c r="AH137" s="123"/>
      <c r="AI137" s="126"/>
      <c r="AJ137" s="128"/>
    </row>
    <row r="138" spans="1:36" ht="17.25" thickBot="1" x14ac:dyDescent="0.35">
      <c r="A138" s="19"/>
      <c r="B138" s="51"/>
      <c r="C138" s="17"/>
      <c r="D138" s="17"/>
      <c r="E138" s="17"/>
      <c r="F138" s="17"/>
      <c r="G138" s="26"/>
      <c r="H138" s="17"/>
      <c r="I138" s="17"/>
      <c r="J138" s="17"/>
      <c r="K138" s="17"/>
      <c r="L138" s="17"/>
      <c r="M138" s="17"/>
      <c r="N138" s="26"/>
      <c r="O138" s="37"/>
      <c r="P138" s="37"/>
      <c r="Q138" s="17"/>
      <c r="R138" s="11"/>
      <c r="S138" s="12"/>
      <c r="T138" s="13"/>
      <c r="U138" s="121"/>
      <c r="V138" s="124"/>
      <c r="W138" s="127"/>
      <c r="X138" s="124"/>
      <c r="Y138" s="127"/>
      <c r="Z138" s="124"/>
      <c r="AA138" s="127"/>
      <c r="AB138" s="124"/>
      <c r="AC138" s="127"/>
      <c r="AD138" s="124"/>
      <c r="AE138" s="127"/>
      <c r="AF138" s="124"/>
      <c r="AG138" s="127"/>
      <c r="AH138" s="124"/>
      <c r="AI138" s="127"/>
      <c r="AJ138" s="129"/>
    </row>
    <row r="139" spans="1:36" ht="17.25" thickBot="1" x14ac:dyDescent="0.35">
      <c r="A139" s="130" t="s">
        <v>28</v>
      </c>
      <c r="B139" s="131"/>
      <c r="C139" s="131"/>
      <c r="D139" s="131"/>
      <c r="E139" s="131"/>
      <c r="F139" s="131"/>
      <c r="G139" s="131"/>
      <c r="H139" s="131"/>
      <c r="I139" s="131"/>
      <c r="J139" s="131"/>
      <c r="K139" s="131"/>
      <c r="L139" s="131"/>
      <c r="M139" s="131"/>
      <c r="N139" s="131"/>
      <c r="O139" s="131"/>
      <c r="P139" s="131"/>
      <c r="Q139" s="131"/>
      <c r="R139" s="131"/>
      <c r="S139" s="131"/>
      <c r="T139" s="132"/>
      <c r="U139" s="131" t="s">
        <v>38</v>
      </c>
      <c r="V139" s="131"/>
      <c r="W139" s="131"/>
      <c r="X139" s="131"/>
      <c r="Y139" s="131"/>
      <c r="Z139" s="131"/>
      <c r="AA139" s="131"/>
      <c r="AB139" s="131"/>
      <c r="AC139" s="131"/>
      <c r="AD139" s="131"/>
      <c r="AE139" s="131"/>
      <c r="AF139" s="131"/>
      <c r="AG139" s="131"/>
      <c r="AH139" s="131"/>
      <c r="AI139" s="131"/>
      <c r="AJ139" s="132"/>
    </row>
    <row r="140" spans="1:36" x14ac:dyDescent="0.3">
      <c r="A140" s="133" t="s">
        <v>0</v>
      </c>
      <c r="B140" s="135" t="s">
        <v>62</v>
      </c>
      <c r="C140" s="137" t="s">
        <v>8</v>
      </c>
      <c r="D140" s="139" t="s">
        <v>7</v>
      </c>
      <c r="E140" s="113" t="s">
        <v>1</v>
      </c>
      <c r="F140" s="137" t="s">
        <v>2</v>
      </c>
      <c r="G140" s="141" t="s">
        <v>3</v>
      </c>
      <c r="H140" s="137" t="s">
        <v>4</v>
      </c>
      <c r="I140" s="137"/>
      <c r="J140" s="137" t="s">
        <v>20</v>
      </c>
      <c r="K140" s="137" t="s">
        <v>11</v>
      </c>
      <c r="L140" s="113" t="s">
        <v>12</v>
      </c>
      <c r="M140" s="113"/>
      <c r="N140" s="143" t="s">
        <v>15</v>
      </c>
      <c r="O140" s="113" t="s">
        <v>18</v>
      </c>
      <c r="P140" s="113"/>
      <c r="Q140" s="113" t="s">
        <v>19</v>
      </c>
      <c r="R140" s="137" t="s">
        <v>9</v>
      </c>
      <c r="S140" s="143" t="s">
        <v>10</v>
      </c>
      <c r="T140" s="145"/>
      <c r="U140" s="146" t="s">
        <v>21</v>
      </c>
      <c r="V140" s="115" t="s">
        <v>29</v>
      </c>
      <c r="W140" s="113" t="s">
        <v>23</v>
      </c>
      <c r="X140" s="115" t="s">
        <v>30</v>
      </c>
      <c r="Y140" s="113" t="s">
        <v>24</v>
      </c>
      <c r="Z140" s="115" t="s">
        <v>31</v>
      </c>
      <c r="AA140" s="113" t="s">
        <v>22</v>
      </c>
      <c r="AB140" s="115" t="s">
        <v>32</v>
      </c>
      <c r="AC140" s="113" t="s">
        <v>34</v>
      </c>
      <c r="AD140" s="115" t="s">
        <v>33</v>
      </c>
      <c r="AE140" s="113" t="s">
        <v>25</v>
      </c>
      <c r="AF140" s="115" t="s">
        <v>35</v>
      </c>
      <c r="AG140" s="113" t="s">
        <v>26</v>
      </c>
      <c r="AH140" s="115" t="s">
        <v>36</v>
      </c>
      <c r="AI140" s="113" t="s">
        <v>27</v>
      </c>
      <c r="AJ140" s="117" t="s">
        <v>37</v>
      </c>
    </row>
    <row r="141" spans="1:36" x14ac:dyDescent="0.3">
      <c r="A141" s="134"/>
      <c r="B141" s="136"/>
      <c r="C141" s="138"/>
      <c r="D141" s="140"/>
      <c r="E141" s="114"/>
      <c r="F141" s="138"/>
      <c r="G141" s="142"/>
      <c r="H141" s="40" t="s">
        <v>5</v>
      </c>
      <c r="I141" s="40" t="s">
        <v>6</v>
      </c>
      <c r="J141" s="138"/>
      <c r="K141" s="138"/>
      <c r="L141" s="40" t="s">
        <v>13</v>
      </c>
      <c r="M141" s="40" t="s">
        <v>14</v>
      </c>
      <c r="N141" s="144"/>
      <c r="O141" s="39" t="s">
        <v>16</v>
      </c>
      <c r="P141" s="39" t="s">
        <v>17</v>
      </c>
      <c r="Q141" s="114"/>
      <c r="R141" s="138"/>
      <c r="S141" s="6" t="s">
        <v>5</v>
      </c>
      <c r="T141" s="7" t="s">
        <v>6</v>
      </c>
      <c r="U141" s="147"/>
      <c r="V141" s="116"/>
      <c r="W141" s="114"/>
      <c r="X141" s="116"/>
      <c r="Y141" s="114"/>
      <c r="Z141" s="116"/>
      <c r="AA141" s="114"/>
      <c r="AB141" s="116"/>
      <c r="AC141" s="114"/>
      <c r="AD141" s="116"/>
      <c r="AE141" s="114"/>
      <c r="AF141" s="116"/>
      <c r="AG141" s="114"/>
      <c r="AH141" s="116"/>
      <c r="AI141" s="114"/>
      <c r="AJ141" s="118"/>
    </row>
    <row r="142" spans="1:36" ht="82.5" x14ac:dyDescent="0.3">
      <c r="A142" s="59" t="s">
        <v>109</v>
      </c>
      <c r="B142" s="59" t="s">
        <v>110</v>
      </c>
      <c r="C142" s="60" t="s">
        <v>111</v>
      </c>
      <c r="D142" s="61">
        <v>3200</v>
      </c>
      <c r="E142" s="61">
        <v>7217</v>
      </c>
      <c r="F142" s="61">
        <f>700+D142</f>
        <v>3900</v>
      </c>
      <c r="G142" s="42"/>
      <c r="H142" s="15"/>
      <c r="I142" s="15"/>
      <c r="J142" s="15"/>
      <c r="K142" s="15"/>
      <c r="L142" s="15"/>
      <c r="M142" s="15"/>
      <c r="N142" s="42"/>
      <c r="O142" s="35"/>
      <c r="P142" s="35"/>
      <c r="Q142" s="15"/>
      <c r="R142" s="8"/>
      <c r="S142" s="9"/>
      <c r="T142" s="10"/>
      <c r="U142" s="119"/>
      <c r="V142" s="122"/>
      <c r="W142" s="125"/>
      <c r="X142" s="122"/>
      <c r="Y142" s="125"/>
      <c r="Z142" s="122"/>
      <c r="AA142" s="125"/>
      <c r="AB142" s="122"/>
      <c r="AC142" s="125"/>
      <c r="AD142" s="122"/>
      <c r="AE142" s="125"/>
      <c r="AF142" s="122"/>
      <c r="AG142" s="125"/>
      <c r="AH142" s="122"/>
      <c r="AI142" s="125"/>
      <c r="AJ142" s="128"/>
    </row>
    <row r="143" spans="1:36" x14ac:dyDescent="0.3">
      <c r="A143" s="18"/>
      <c r="B143" s="50"/>
      <c r="C143" s="16"/>
      <c r="D143" s="16"/>
      <c r="E143" s="16"/>
      <c r="F143" s="16"/>
      <c r="G143" s="25"/>
      <c r="H143" s="16"/>
      <c r="I143" s="16"/>
      <c r="J143" s="16"/>
      <c r="K143" s="16"/>
      <c r="L143" s="16"/>
      <c r="M143" s="16"/>
      <c r="N143" s="25"/>
      <c r="O143" s="36"/>
      <c r="P143" s="36"/>
      <c r="Q143" s="16"/>
      <c r="R143" s="8"/>
      <c r="S143" s="9"/>
      <c r="T143" s="10"/>
      <c r="U143" s="120"/>
      <c r="V143" s="123"/>
      <c r="W143" s="126"/>
      <c r="X143" s="123"/>
      <c r="Y143" s="126"/>
      <c r="Z143" s="123"/>
      <c r="AA143" s="126"/>
      <c r="AB143" s="123"/>
      <c r="AC143" s="126"/>
      <c r="AD143" s="123"/>
      <c r="AE143" s="126"/>
      <c r="AF143" s="123"/>
      <c r="AG143" s="126"/>
      <c r="AH143" s="123"/>
      <c r="AI143" s="126"/>
      <c r="AJ143" s="128"/>
    </row>
    <row r="144" spans="1:36" x14ac:dyDescent="0.3">
      <c r="A144" s="18"/>
      <c r="B144" s="50"/>
      <c r="C144" s="16"/>
      <c r="D144" s="16"/>
      <c r="E144" s="16"/>
      <c r="F144" s="16"/>
      <c r="G144" s="25"/>
      <c r="H144" s="16"/>
      <c r="I144" s="16"/>
      <c r="J144" s="16"/>
      <c r="K144" s="16"/>
      <c r="L144" s="16"/>
      <c r="M144" s="16"/>
      <c r="N144" s="25"/>
      <c r="O144" s="36"/>
      <c r="P144" s="36"/>
      <c r="Q144" s="16"/>
      <c r="R144" s="8"/>
      <c r="S144" s="9"/>
      <c r="T144" s="10"/>
      <c r="U144" s="120"/>
      <c r="V144" s="123"/>
      <c r="W144" s="126"/>
      <c r="X144" s="123"/>
      <c r="Y144" s="126"/>
      <c r="Z144" s="123"/>
      <c r="AA144" s="126"/>
      <c r="AB144" s="123"/>
      <c r="AC144" s="126"/>
      <c r="AD144" s="123"/>
      <c r="AE144" s="126"/>
      <c r="AF144" s="123"/>
      <c r="AG144" s="126"/>
      <c r="AH144" s="123"/>
      <c r="AI144" s="126"/>
      <c r="AJ144" s="128"/>
    </row>
    <row r="145" spans="1:36" x14ac:dyDescent="0.3">
      <c r="A145" s="18"/>
      <c r="B145" s="50"/>
      <c r="C145" s="16"/>
      <c r="D145" s="16"/>
      <c r="E145" s="16"/>
      <c r="F145" s="16"/>
      <c r="G145" s="25"/>
      <c r="H145" s="16"/>
      <c r="I145" s="16"/>
      <c r="J145" s="16"/>
      <c r="K145" s="16"/>
      <c r="L145" s="16"/>
      <c r="M145" s="16"/>
      <c r="N145" s="25"/>
      <c r="O145" s="36"/>
      <c r="P145" s="36"/>
      <c r="Q145" s="16"/>
      <c r="R145" s="8"/>
      <c r="S145" s="9"/>
      <c r="T145" s="10"/>
      <c r="U145" s="120"/>
      <c r="V145" s="123"/>
      <c r="W145" s="126"/>
      <c r="X145" s="123"/>
      <c r="Y145" s="126"/>
      <c r="Z145" s="123"/>
      <c r="AA145" s="126"/>
      <c r="AB145" s="123"/>
      <c r="AC145" s="126"/>
      <c r="AD145" s="123"/>
      <c r="AE145" s="126"/>
      <c r="AF145" s="123"/>
      <c r="AG145" s="126"/>
      <c r="AH145" s="123"/>
      <c r="AI145" s="126"/>
      <c r="AJ145" s="128"/>
    </row>
    <row r="146" spans="1:36" x14ac:dyDescent="0.3">
      <c r="A146" s="18"/>
      <c r="B146" s="50"/>
      <c r="C146" s="16"/>
      <c r="D146" s="16"/>
      <c r="E146" s="16"/>
      <c r="F146" s="16"/>
      <c r="G146" s="25"/>
      <c r="H146" s="16"/>
      <c r="I146" s="16"/>
      <c r="J146" s="16"/>
      <c r="K146" s="16"/>
      <c r="L146" s="16"/>
      <c r="M146" s="16"/>
      <c r="N146" s="25"/>
      <c r="O146" s="36"/>
      <c r="P146" s="36"/>
      <c r="Q146" s="16"/>
      <c r="R146" s="8"/>
      <c r="S146" s="9"/>
      <c r="T146" s="10"/>
      <c r="U146" s="120"/>
      <c r="V146" s="123"/>
      <c r="W146" s="126"/>
      <c r="X146" s="123"/>
      <c r="Y146" s="126"/>
      <c r="Z146" s="123"/>
      <c r="AA146" s="126"/>
      <c r="AB146" s="123"/>
      <c r="AC146" s="126"/>
      <c r="AD146" s="123"/>
      <c r="AE146" s="126"/>
      <c r="AF146" s="123"/>
      <c r="AG146" s="126"/>
      <c r="AH146" s="123"/>
      <c r="AI146" s="126"/>
      <c r="AJ146" s="128"/>
    </row>
    <row r="147" spans="1:36" ht="17.25" thickBot="1" x14ac:dyDescent="0.35">
      <c r="A147" s="19"/>
      <c r="B147" s="51"/>
      <c r="C147" s="17"/>
      <c r="D147" s="17"/>
      <c r="E147" s="17"/>
      <c r="F147" s="17"/>
      <c r="G147" s="26"/>
      <c r="H147" s="17"/>
      <c r="I147" s="17"/>
      <c r="J147" s="17"/>
      <c r="K147" s="17"/>
      <c r="L147" s="17"/>
      <c r="M147" s="17"/>
      <c r="N147" s="26"/>
      <c r="O147" s="37"/>
      <c r="P147" s="37"/>
      <c r="Q147" s="17"/>
      <c r="R147" s="11"/>
      <c r="S147" s="12"/>
      <c r="T147" s="13"/>
      <c r="U147" s="121"/>
      <c r="V147" s="124"/>
      <c r="W147" s="127"/>
      <c r="X147" s="124"/>
      <c r="Y147" s="127"/>
      <c r="Z147" s="124"/>
      <c r="AA147" s="127"/>
      <c r="AB147" s="124"/>
      <c r="AC147" s="127"/>
      <c r="AD147" s="124"/>
      <c r="AE147" s="127"/>
      <c r="AF147" s="124"/>
      <c r="AG147" s="127"/>
      <c r="AH147" s="124"/>
      <c r="AI147" s="127"/>
      <c r="AJ147" s="129"/>
    </row>
    <row r="148" spans="1:36" ht="17.25" thickBot="1" x14ac:dyDescent="0.35">
      <c r="A148" s="130" t="s">
        <v>28</v>
      </c>
      <c r="B148" s="131"/>
      <c r="C148" s="131"/>
      <c r="D148" s="131"/>
      <c r="E148" s="131"/>
      <c r="F148" s="131"/>
      <c r="G148" s="131"/>
      <c r="H148" s="131"/>
      <c r="I148" s="131"/>
      <c r="J148" s="131"/>
      <c r="K148" s="131"/>
      <c r="L148" s="131"/>
      <c r="M148" s="131"/>
      <c r="N148" s="131"/>
      <c r="O148" s="131"/>
      <c r="P148" s="131"/>
      <c r="Q148" s="131"/>
      <c r="R148" s="131"/>
      <c r="S148" s="131"/>
      <c r="T148" s="132"/>
      <c r="U148" s="131" t="s">
        <v>38</v>
      </c>
      <c r="V148" s="131"/>
      <c r="W148" s="131"/>
      <c r="X148" s="131"/>
      <c r="Y148" s="131"/>
      <c r="Z148" s="131"/>
      <c r="AA148" s="131"/>
      <c r="AB148" s="131"/>
      <c r="AC148" s="131"/>
      <c r="AD148" s="131"/>
      <c r="AE148" s="131"/>
      <c r="AF148" s="131"/>
      <c r="AG148" s="131"/>
      <c r="AH148" s="131"/>
      <c r="AI148" s="131"/>
      <c r="AJ148" s="132"/>
    </row>
    <row r="149" spans="1:36" x14ac:dyDescent="0.3">
      <c r="A149" s="133" t="s">
        <v>0</v>
      </c>
      <c r="B149" s="135" t="s">
        <v>62</v>
      </c>
      <c r="C149" s="137" t="s">
        <v>8</v>
      </c>
      <c r="D149" s="139" t="s">
        <v>7</v>
      </c>
      <c r="E149" s="113" t="s">
        <v>1</v>
      </c>
      <c r="F149" s="137" t="s">
        <v>2</v>
      </c>
      <c r="G149" s="141" t="s">
        <v>3</v>
      </c>
      <c r="H149" s="137" t="s">
        <v>4</v>
      </c>
      <c r="I149" s="137"/>
      <c r="J149" s="137" t="s">
        <v>20</v>
      </c>
      <c r="K149" s="137" t="s">
        <v>11</v>
      </c>
      <c r="L149" s="113" t="s">
        <v>12</v>
      </c>
      <c r="M149" s="113"/>
      <c r="N149" s="143" t="s">
        <v>15</v>
      </c>
      <c r="O149" s="113" t="s">
        <v>18</v>
      </c>
      <c r="P149" s="113"/>
      <c r="Q149" s="113" t="s">
        <v>19</v>
      </c>
      <c r="R149" s="137" t="s">
        <v>9</v>
      </c>
      <c r="S149" s="143" t="s">
        <v>10</v>
      </c>
      <c r="T149" s="145"/>
      <c r="U149" s="146" t="s">
        <v>21</v>
      </c>
      <c r="V149" s="115" t="s">
        <v>29</v>
      </c>
      <c r="W149" s="113" t="s">
        <v>23</v>
      </c>
      <c r="X149" s="115" t="s">
        <v>30</v>
      </c>
      <c r="Y149" s="113" t="s">
        <v>24</v>
      </c>
      <c r="Z149" s="115" t="s">
        <v>31</v>
      </c>
      <c r="AA149" s="113" t="s">
        <v>22</v>
      </c>
      <c r="AB149" s="115" t="s">
        <v>32</v>
      </c>
      <c r="AC149" s="113" t="s">
        <v>34</v>
      </c>
      <c r="AD149" s="115" t="s">
        <v>33</v>
      </c>
      <c r="AE149" s="113" t="s">
        <v>25</v>
      </c>
      <c r="AF149" s="115" t="s">
        <v>35</v>
      </c>
      <c r="AG149" s="113" t="s">
        <v>26</v>
      </c>
      <c r="AH149" s="115" t="s">
        <v>36</v>
      </c>
      <c r="AI149" s="113" t="s">
        <v>27</v>
      </c>
      <c r="AJ149" s="117" t="s">
        <v>37</v>
      </c>
    </row>
    <row r="150" spans="1:36" x14ac:dyDescent="0.3">
      <c r="A150" s="134"/>
      <c r="B150" s="136"/>
      <c r="C150" s="138"/>
      <c r="D150" s="140"/>
      <c r="E150" s="114"/>
      <c r="F150" s="138"/>
      <c r="G150" s="142"/>
      <c r="H150" s="40" t="s">
        <v>5</v>
      </c>
      <c r="I150" s="40" t="s">
        <v>6</v>
      </c>
      <c r="J150" s="138"/>
      <c r="K150" s="138"/>
      <c r="L150" s="40" t="s">
        <v>13</v>
      </c>
      <c r="M150" s="40" t="s">
        <v>14</v>
      </c>
      <c r="N150" s="144"/>
      <c r="O150" s="39" t="s">
        <v>16</v>
      </c>
      <c r="P150" s="39" t="s">
        <v>17</v>
      </c>
      <c r="Q150" s="114"/>
      <c r="R150" s="138"/>
      <c r="S150" s="6" t="s">
        <v>5</v>
      </c>
      <c r="T150" s="7" t="s">
        <v>6</v>
      </c>
      <c r="U150" s="147"/>
      <c r="V150" s="116"/>
      <c r="W150" s="114"/>
      <c r="X150" s="116"/>
      <c r="Y150" s="114"/>
      <c r="Z150" s="116"/>
      <c r="AA150" s="114"/>
      <c r="AB150" s="116"/>
      <c r="AC150" s="114"/>
      <c r="AD150" s="116"/>
      <c r="AE150" s="114"/>
      <c r="AF150" s="116"/>
      <c r="AG150" s="114"/>
      <c r="AH150" s="116"/>
      <c r="AI150" s="114"/>
      <c r="AJ150" s="118"/>
    </row>
    <row r="151" spans="1:36" ht="66" x14ac:dyDescent="0.3">
      <c r="A151" s="59" t="s">
        <v>112</v>
      </c>
      <c r="B151" s="59" t="s">
        <v>113</v>
      </c>
      <c r="C151" s="60" t="s">
        <v>114</v>
      </c>
      <c r="D151" s="61">
        <v>80</v>
      </c>
      <c r="E151" s="61">
        <v>800</v>
      </c>
      <c r="F151" s="61">
        <v>180</v>
      </c>
      <c r="G151" s="42"/>
      <c r="H151" s="15"/>
      <c r="I151" s="15"/>
      <c r="J151" s="15"/>
      <c r="K151" s="15"/>
      <c r="L151" s="15"/>
      <c r="M151" s="15"/>
      <c r="N151" s="42"/>
      <c r="O151" s="35"/>
      <c r="P151" s="35"/>
      <c r="Q151" s="15"/>
      <c r="R151" s="8"/>
      <c r="S151" s="9"/>
      <c r="T151" s="10"/>
      <c r="U151" s="119"/>
      <c r="V151" s="122"/>
      <c r="W151" s="125"/>
      <c r="X151" s="122"/>
      <c r="Y151" s="125"/>
      <c r="Z151" s="122"/>
      <c r="AA151" s="125"/>
      <c r="AB151" s="122"/>
      <c r="AC151" s="125"/>
      <c r="AD151" s="122"/>
      <c r="AE151" s="125"/>
      <c r="AF151" s="122"/>
      <c r="AG151" s="125"/>
      <c r="AH151" s="122"/>
      <c r="AI151" s="125"/>
      <c r="AJ151" s="128"/>
    </row>
    <row r="152" spans="1:36" x14ac:dyDescent="0.3">
      <c r="A152" s="18"/>
      <c r="B152" s="50"/>
      <c r="C152" s="16"/>
      <c r="D152" s="16"/>
      <c r="E152" s="16"/>
      <c r="F152" s="16"/>
      <c r="G152" s="25"/>
      <c r="H152" s="16"/>
      <c r="I152" s="16"/>
      <c r="J152" s="16"/>
      <c r="K152" s="16"/>
      <c r="L152" s="16"/>
      <c r="M152" s="16"/>
      <c r="N152" s="25"/>
      <c r="O152" s="36"/>
      <c r="P152" s="36"/>
      <c r="Q152" s="16"/>
      <c r="R152" s="8"/>
      <c r="S152" s="9"/>
      <c r="T152" s="10"/>
      <c r="U152" s="120"/>
      <c r="V152" s="123"/>
      <c r="W152" s="126"/>
      <c r="X152" s="123"/>
      <c r="Y152" s="126"/>
      <c r="Z152" s="123"/>
      <c r="AA152" s="126"/>
      <c r="AB152" s="123"/>
      <c r="AC152" s="126"/>
      <c r="AD152" s="123"/>
      <c r="AE152" s="126"/>
      <c r="AF152" s="123"/>
      <c r="AG152" s="126"/>
      <c r="AH152" s="123"/>
      <c r="AI152" s="126"/>
      <c r="AJ152" s="128"/>
    </row>
    <row r="153" spans="1:36" x14ac:dyDescent="0.3">
      <c r="A153" s="18"/>
      <c r="B153" s="50"/>
      <c r="C153" s="16"/>
      <c r="D153" s="16"/>
      <c r="E153" s="16"/>
      <c r="F153" s="16"/>
      <c r="G153" s="25"/>
      <c r="H153" s="16"/>
      <c r="I153" s="16"/>
      <c r="J153" s="16"/>
      <c r="K153" s="16"/>
      <c r="L153" s="16"/>
      <c r="M153" s="16"/>
      <c r="N153" s="25"/>
      <c r="O153" s="36"/>
      <c r="P153" s="36"/>
      <c r="Q153" s="16"/>
      <c r="R153" s="8"/>
      <c r="S153" s="9"/>
      <c r="T153" s="10"/>
      <c r="U153" s="120"/>
      <c r="V153" s="123"/>
      <c r="W153" s="126"/>
      <c r="X153" s="123"/>
      <c r="Y153" s="126"/>
      <c r="Z153" s="123"/>
      <c r="AA153" s="126"/>
      <c r="AB153" s="123"/>
      <c r="AC153" s="126"/>
      <c r="AD153" s="123"/>
      <c r="AE153" s="126"/>
      <c r="AF153" s="123"/>
      <c r="AG153" s="126"/>
      <c r="AH153" s="123"/>
      <c r="AI153" s="126"/>
      <c r="AJ153" s="128"/>
    </row>
    <row r="154" spans="1:36" x14ac:dyDescent="0.3">
      <c r="A154" s="18"/>
      <c r="B154" s="50"/>
      <c r="C154" s="16"/>
      <c r="D154" s="16"/>
      <c r="E154" s="16"/>
      <c r="F154" s="16"/>
      <c r="G154" s="25"/>
      <c r="H154" s="16"/>
      <c r="I154" s="16"/>
      <c r="J154" s="16"/>
      <c r="K154" s="16"/>
      <c r="L154" s="16"/>
      <c r="M154" s="16"/>
      <c r="N154" s="25"/>
      <c r="O154" s="36"/>
      <c r="P154" s="36"/>
      <c r="Q154" s="16"/>
      <c r="R154" s="8"/>
      <c r="S154" s="9"/>
      <c r="T154" s="10"/>
      <c r="U154" s="120"/>
      <c r="V154" s="123"/>
      <c r="W154" s="126"/>
      <c r="X154" s="123"/>
      <c r="Y154" s="126"/>
      <c r="Z154" s="123"/>
      <c r="AA154" s="126"/>
      <c r="AB154" s="123"/>
      <c r="AC154" s="126"/>
      <c r="AD154" s="123"/>
      <c r="AE154" s="126"/>
      <c r="AF154" s="123"/>
      <c r="AG154" s="126"/>
      <c r="AH154" s="123"/>
      <c r="AI154" s="126"/>
      <c r="AJ154" s="128"/>
    </row>
    <row r="155" spans="1:36" x14ac:dyDescent="0.3">
      <c r="A155" s="18"/>
      <c r="B155" s="50"/>
      <c r="C155" s="16"/>
      <c r="D155" s="16"/>
      <c r="E155" s="16"/>
      <c r="F155" s="16"/>
      <c r="G155" s="25"/>
      <c r="H155" s="16"/>
      <c r="I155" s="16"/>
      <c r="J155" s="16"/>
      <c r="K155" s="16"/>
      <c r="L155" s="16"/>
      <c r="M155" s="16"/>
      <c r="N155" s="25"/>
      <c r="O155" s="36"/>
      <c r="P155" s="36"/>
      <c r="Q155" s="16"/>
      <c r="R155" s="8"/>
      <c r="S155" s="9"/>
      <c r="T155" s="10"/>
      <c r="U155" s="120"/>
      <c r="V155" s="123"/>
      <c r="W155" s="126"/>
      <c r="X155" s="123"/>
      <c r="Y155" s="126"/>
      <c r="Z155" s="123"/>
      <c r="AA155" s="126"/>
      <c r="AB155" s="123"/>
      <c r="AC155" s="126"/>
      <c r="AD155" s="123"/>
      <c r="AE155" s="126"/>
      <c r="AF155" s="123"/>
      <c r="AG155" s="126"/>
      <c r="AH155" s="123"/>
      <c r="AI155" s="126"/>
      <c r="AJ155" s="128"/>
    </row>
    <row r="156" spans="1:36" ht="17.25" thickBot="1" x14ac:dyDescent="0.35">
      <c r="A156" s="19"/>
      <c r="B156" s="51"/>
      <c r="C156" s="17"/>
      <c r="D156" s="17"/>
      <c r="E156" s="17"/>
      <c r="F156" s="17"/>
      <c r="G156" s="26"/>
      <c r="H156" s="17"/>
      <c r="I156" s="17"/>
      <c r="J156" s="17"/>
      <c r="K156" s="17"/>
      <c r="L156" s="17"/>
      <c r="M156" s="17"/>
      <c r="N156" s="26"/>
      <c r="O156" s="37"/>
      <c r="P156" s="37"/>
      <c r="Q156" s="17"/>
      <c r="R156" s="11"/>
      <c r="S156" s="12"/>
      <c r="T156" s="13"/>
      <c r="U156" s="121"/>
      <c r="V156" s="124"/>
      <c r="W156" s="127"/>
      <c r="X156" s="124"/>
      <c r="Y156" s="127"/>
      <c r="Z156" s="124"/>
      <c r="AA156" s="127"/>
      <c r="AB156" s="124"/>
      <c r="AC156" s="127"/>
      <c r="AD156" s="124"/>
      <c r="AE156" s="127"/>
      <c r="AF156" s="124"/>
      <c r="AG156" s="127"/>
      <c r="AH156" s="124"/>
      <c r="AI156" s="127"/>
      <c r="AJ156" s="129"/>
    </row>
    <row r="157" spans="1:36" ht="17.25" thickBot="1" x14ac:dyDescent="0.35">
      <c r="A157" s="130" t="s">
        <v>28</v>
      </c>
      <c r="B157" s="131"/>
      <c r="C157" s="131"/>
      <c r="D157" s="131"/>
      <c r="E157" s="131"/>
      <c r="F157" s="131"/>
      <c r="G157" s="131"/>
      <c r="H157" s="131"/>
      <c r="I157" s="131"/>
      <c r="J157" s="131"/>
      <c r="K157" s="131"/>
      <c r="L157" s="131"/>
      <c r="M157" s="131"/>
      <c r="N157" s="131"/>
      <c r="O157" s="131"/>
      <c r="P157" s="131"/>
      <c r="Q157" s="131"/>
      <c r="R157" s="131"/>
      <c r="S157" s="131"/>
      <c r="T157" s="132"/>
      <c r="U157" s="131" t="s">
        <v>38</v>
      </c>
      <c r="V157" s="131"/>
      <c r="W157" s="131"/>
      <c r="X157" s="131"/>
      <c r="Y157" s="131"/>
      <c r="Z157" s="131"/>
      <c r="AA157" s="131"/>
      <c r="AB157" s="131"/>
      <c r="AC157" s="131"/>
      <c r="AD157" s="131"/>
      <c r="AE157" s="131"/>
      <c r="AF157" s="131"/>
      <c r="AG157" s="131"/>
      <c r="AH157" s="131"/>
      <c r="AI157" s="131"/>
      <c r="AJ157" s="132"/>
    </row>
    <row r="158" spans="1:36" x14ac:dyDescent="0.3">
      <c r="A158" s="133" t="s">
        <v>0</v>
      </c>
      <c r="B158" s="135" t="s">
        <v>62</v>
      </c>
      <c r="C158" s="137" t="s">
        <v>8</v>
      </c>
      <c r="D158" s="139" t="s">
        <v>7</v>
      </c>
      <c r="E158" s="113" t="s">
        <v>1</v>
      </c>
      <c r="F158" s="137" t="s">
        <v>2</v>
      </c>
      <c r="G158" s="141" t="s">
        <v>3</v>
      </c>
      <c r="H158" s="137" t="s">
        <v>4</v>
      </c>
      <c r="I158" s="137"/>
      <c r="J158" s="137" t="s">
        <v>20</v>
      </c>
      <c r="K158" s="137" t="s">
        <v>11</v>
      </c>
      <c r="L158" s="113" t="s">
        <v>12</v>
      </c>
      <c r="M158" s="113"/>
      <c r="N158" s="143" t="s">
        <v>15</v>
      </c>
      <c r="O158" s="113" t="s">
        <v>18</v>
      </c>
      <c r="P158" s="113"/>
      <c r="Q158" s="113" t="s">
        <v>19</v>
      </c>
      <c r="R158" s="137" t="s">
        <v>9</v>
      </c>
      <c r="S158" s="143" t="s">
        <v>10</v>
      </c>
      <c r="T158" s="145"/>
      <c r="U158" s="146" t="s">
        <v>21</v>
      </c>
      <c r="V158" s="115" t="s">
        <v>29</v>
      </c>
      <c r="W158" s="113" t="s">
        <v>23</v>
      </c>
      <c r="X158" s="115" t="s">
        <v>30</v>
      </c>
      <c r="Y158" s="113" t="s">
        <v>24</v>
      </c>
      <c r="Z158" s="115" t="s">
        <v>31</v>
      </c>
      <c r="AA158" s="113" t="s">
        <v>22</v>
      </c>
      <c r="AB158" s="115" t="s">
        <v>32</v>
      </c>
      <c r="AC158" s="113" t="s">
        <v>34</v>
      </c>
      <c r="AD158" s="115" t="s">
        <v>33</v>
      </c>
      <c r="AE158" s="113" t="s">
        <v>25</v>
      </c>
      <c r="AF158" s="115" t="s">
        <v>35</v>
      </c>
      <c r="AG158" s="113" t="s">
        <v>26</v>
      </c>
      <c r="AH158" s="115" t="s">
        <v>36</v>
      </c>
      <c r="AI158" s="113" t="s">
        <v>27</v>
      </c>
      <c r="AJ158" s="117" t="s">
        <v>37</v>
      </c>
    </row>
    <row r="159" spans="1:36" x14ac:dyDescent="0.3">
      <c r="A159" s="134"/>
      <c r="B159" s="136"/>
      <c r="C159" s="138"/>
      <c r="D159" s="140"/>
      <c r="E159" s="114"/>
      <c r="F159" s="138"/>
      <c r="G159" s="142"/>
      <c r="H159" s="40" t="s">
        <v>5</v>
      </c>
      <c r="I159" s="40" t="s">
        <v>6</v>
      </c>
      <c r="J159" s="138"/>
      <c r="K159" s="138"/>
      <c r="L159" s="40" t="s">
        <v>13</v>
      </c>
      <c r="M159" s="40" t="s">
        <v>14</v>
      </c>
      <c r="N159" s="144"/>
      <c r="O159" s="39" t="s">
        <v>16</v>
      </c>
      <c r="P159" s="39" t="s">
        <v>17</v>
      </c>
      <c r="Q159" s="114"/>
      <c r="R159" s="138"/>
      <c r="S159" s="6" t="s">
        <v>5</v>
      </c>
      <c r="T159" s="7" t="s">
        <v>6</v>
      </c>
      <c r="U159" s="147"/>
      <c r="V159" s="116"/>
      <c r="W159" s="114"/>
      <c r="X159" s="116"/>
      <c r="Y159" s="114"/>
      <c r="Z159" s="116"/>
      <c r="AA159" s="114"/>
      <c r="AB159" s="116"/>
      <c r="AC159" s="114"/>
      <c r="AD159" s="116"/>
      <c r="AE159" s="114"/>
      <c r="AF159" s="116"/>
      <c r="AG159" s="114"/>
      <c r="AH159" s="116"/>
      <c r="AI159" s="114"/>
      <c r="AJ159" s="118"/>
    </row>
    <row r="160" spans="1:36" ht="99" x14ac:dyDescent="0.3">
      <c r="A160" s="59" t="s">
        <v>115</v>
      </c>
      <c r="B160" s="59" t="s">
        <v>116</v>
      </c>
      <c r="C160" s="60" t="s">
        <v>117</v>
      </c>
      <c r="D160" s="61">
        <v>60</v>
      </c>
      <c r="E160" s="61">
        <v>200</v>
      </c>
      <c r="F160" s="61">
        <v>95</v>
      </c>
      <c r="G160" s="42"/>
      <c r="H160" s="15"/>
      <c r="I160" s="15"/>
      <c r="J160" s="15"/>
      <c r="K160" s="15"/>
      <c r="L160" s="15"/>
      <c r="M160" s="15"/>
      <c r="N160" s="42"/>
      <c r="O160" s="35"/>
      <c r="P160" s="35"/>
      <c r="Q160" s="15"/>
      <c r="R160" s="8"/>
      <c r="S160" s="9"/>
      <c r="T160" s="10"/>
      <c r="U160" s="119"/>
      <c r="V160" s="122"/>
      <c r="W160" s="125"/>
      <c r="X160" s="122"/>
      <c r="Y160" s="125"/>
      <c r="Z160" s="122"/>
      <c r="AA160" s="125"/>
      <c r="AB160" s="122"/>
      <c r="AC160" s="125"/>
      <c r="AD160" s="122"/>
      <c r="AE160" s="125"/>
      <c r="AF160" s="122"/>
      <c r="AG160" s="125"/>
      <c r="AH160" s="122"/>
      <c r="AI160" s="125"/>
      <c r="AJ160" s="128"/>
    </row>
    <row r="161" spans="1:36" x14ac:dyDescent="0.3">
      <c r="A161" s="18"/>
      <c r="B161" s="50"/>
      <c r="C161" s="16"/>
      <c r="D161" s="16"/>
      <c r="E161" s="16"/>
      <c r="F161" s="16"/>
      <c r="G161" s="25"/>
      <c r="H161" s="16"/>
      <c r="I161" s="16"/>
      <c r="J161" s="16"/>
      <c r="K161" s="16"/>
      <c r="L161" s="16"/>
      <c r="M161" s="16"/>
      <c r="N161" s="25"/>
      <c r="O161" s="36"/>
      <c r="P161" s="36"/>
      <c r="Q161" s="16"/>
      <c r="R161" s="8"/>
      <c r="S161" s="9"/>
      <c r="T161" s="10"/>
      <c r="U161" s="120"/>
      <c r="V161" s="123"/>
      <c r="W161" s="126"/>
      <c r="X161" s="123"/>
      <c r="Y161" s="126"/>
      <c r="Z161" s="123"/>
      <c r="AA161" s="126"/>
      <c r="AB161" s="123"/>
      <c r="AC161" s="126"/>
      <c r="AD161" s="123"/>
      <c r="AE161" s="126"/>
      <c r="AF161" s="123"/>
      <c r="AG161" s="126"/>
      <c r="AH161" s="123"/>
      <c r="AI161" s="126"/>
      <c r="AJ161" s="128"/>
    </row>
    <row r="162" spans="1:36" x14ac:dyDescent="0.3">
      <c r="A162" s="18"/>
      <c r="B162" s="50"/>
      <c r="C162" s="16"/>
      <c r="D162" s="16"/>
      <c r="E162" s="16"/>
      <c r="F162" s="16"/>
      <c r="G162" s="25"/>
      <c r="H162" s="16"/>
      <c r="I162" s="16"/>
      <c r="J162" s="16"/>
      <c r="K162" s="16"/>
      <c r="L162" s="16"/>
      <c r="M162" s="16"/>
      <c r="N162" s="25"/>
      <c r="O162" s="36"/>
      <c r="P162" s="36"/>
      <c r="Q162" s="16"/>
      <c r="R162" s="8"/>
      <c r="S162" s="9"/>
      <c r="T162" s="10"/>
      <c r="U162" s="120"/>
      <c r="V162" s="123"/>
      <c r="W162" s="126"/>
      <c r="X162" s="123"/>
      <c r="Y162" s="126"/>
      <c r="Z162" s="123"/>
      <c r="AA162" s="126"/>
      <c r="AB162" s="123"/>
      <c r="AC162" s="126"/>
      <c r="AD162" s="123"/>
      <c r="AE162" s="126"/>
      <c r="AF162" s="123"/>
      <c r="AG162" s="126"/>
      <c r="AH162" s="123"/>
      <c r="AI162" s="126"/>
      <c r="AJ162" s="128"/>
    </row>
    <row r="163" spans="1:36" x14ac:dyDescent="0.3">
      <c r="A163" s="18"/>
      <c r="B163" s="50"/>
      <c r="C163" s="16"/>
      <c r="D163" s="16"/>
      <c r="E163" s="16"/>
      <c r="F163" s="16"/>
      <c r="G163" s="25"/>
      <c r="H163" s="16"/>
      <c r="I163" s="16"/>
      <c r="J163" s="16"/>
      <c r="K163" s="16"/>
      <c r="L163" s="16"/>
      <c r="M163" s="16"/>
      <c r="N163" s="25"/>
      <c r="O163" s="36"/>
      <c r="P163" s="36"/>
      <c r="Q163" s="16"/>
      <c r="R163" s="8"/>
      <c r="S163" s="9"/>
      <c r="T163" s="10"/>
      <c r="U163" s="120"/>
      <c r="V163" s="123"/>
      <c r="W163" s="126"/>
      <c r="X163" s="123"/>
      <c r="Y163" s="126"/>
      <c r="Z163" s="123"/>
      <c r="AA163" s="126"/>
      <c r="AB163" s="123"/>
      <c r="AC163" s="126"/>
      <c r="AD163" s="123"/>
      <c r="AE163" s="126"/>
      <c r="AF163" s="123"/>
      <c r="AG163" s="126"/>
      <c r="AH163" s="123"/>
      <c r="AI163" s="126"/>
      <c r="AJ163" s="128"/>
    </row>
    <row r="164" spans="1:36" x14ac:dyDescent="0.3">
      <c r="A164" s="18"/>
      <c r="B164" s="50"/>
      <c r="C164" s="16"/>
      <c r="D164" s="16"/>
      <c r="E164" s="16"/>
      <c r="F164" s="16"/>
      <c r="G164" s="25"/>
      <c r="H164" s="16"/>
      <c r="I164" s="16"/>
      <c r="J164" s="16"/>
      <c r="K164" s="16"/>
      <c r="L164" s="16"/>
      <c r="M164" s="16"/>
      <c r="N164" s="25"/>
      <c r="O164" s="36"/>
      <c r="P164" s="36"/>
      <c r="Q164" s="16"/>
      <c r="R164" s="8"/>
      <c r="S164" s="9"/>
      <c r="T164" s="10"/>
      <c r="U164" s="120"/>
      <c r="V164" s="123"/>
      <c r="W164" s="126"/>
      <c r="X164" s="123"/>
      <c r="Y164" s="126"/>
      <c r="Z164" s="123"/>
      <c r="AA164" s="126"/>
      <c r="AB164" s="123"/>
      <c r="AC164" s="126"/>
      <c r="AD164" s="123"/>
      <c r="AE164" s="126"/>
      <c r="AF164" s="123"/>
      <c r="AG164" s="126"/>
      <c r="AH164" s="123"/>
      <c r="AI164" s="126"/>
      <c r="AJ164" s="128"/>
    </row>
    <row r="165" spans="1:36" ht="17.25" thickBot="1" x14ac:dyDescent="0.35">
      <c r="A165" s="19"/>
      <c r="B165" s="51"/>
      <c r="C165" s="17"/>
      <c r="D165" s="17"/>
      <c r="E165" s="17"/>
      <c r="F165" s="17"/>
      <c r="G165" s="26"/>
      <c r="H165" s="17"/>
      <c r="I165" s="17"/>
      <c r="J165" s="17"/>
      <c r="K165" s="17"/>
      <c r="L165" s="17"/>
      <c r="M165" s="17"/>
      <c r="N165" s="26"/>
      <c r="O165" s="37"/>
      <c r="P165" s="37"/>
      <c r="Q165" s="17"/>
      <c r="R165" s="11"/>
      <c r="S165" s="12"/>
      <c r="T165" s="13"/>
      <c r="U165" s="121"/>
      <c r="V165" s="124"/>
      <c r="W165" s="127"/>
      <c r="X165" s="124"/>
      <c r="Y165" s="127"/>
      <c r="Z165" s="124"/>
      <c r="AA165" s="127"/>
      <c r="AB165" s="124"/>
      <c r="AC165" s="127"/>
      <c r="AD165" s="124"/>
      <c r="AE165" s="127"/>
      <c r="AF165" s="124"/>
      <c r="AG165" s="127"/>
      <c r="AH165" s="124"/>
      <c r="AI165" s="127"/>
      <c r="AJ165" s="129"/>
    </row>
    <row r="166" spans="1:36" ht="17.25" thickBot="1" x14ac:dyDescent="0.35">
      <c r="A166" s="130" t="s">
        <v>28</v>
      </c>
      <c r="B166" s="131"/>
      <c r="C166" s="131"/>
      <c r="D166" s="131"/>
      <c r="E166" s="131"/>
      <c r="F166" s="131"/>
      <c r="G166" s="131"/>
      <c r="H166" s="131"/>
      <c r="I166" s="131"/>
      <c r="J166" s="131"/>
      <c r="K166" s="131"/>
      <c r="L166" s="131"/>
      <c r="M166" s="131"/>
      <c r="N166" s="131"/>
      <c r="O166" s="131"/>
      <c r="P166" s="131"/>
      <c r="Q166" s="131"/>
      <c r="R166" s="131"/>
      <c r="S166" s="131"/>
      <c r="T166" s="132"/>
      <c r="U166" s="131" t="s">
        <v>38</v>
      </c>
      <c r="V166" s="131"/>
      <c r="W166" s="131"/>
      <c r="X166" s="131"/>
      <c r="Y166" s="131"/>
      <c r="Z166" s="131"/>
      <c r="AA166" s="131"/>
      <c r="AB166" s="131"/>
      <c r="AC166" s="131"/>
      <c r="AD166" s="131"/>
      <c r="AE166" s="131"/>
      <c r="AF166" s="131"/>
      <c r="AG166" s="131"/>
      <c r="AH166" s="131"/>
      <c r="AI166" s="131"/>
      <c r="AJ166" s="132"/>
    </row>
    <row r="167" spans="1:36" x14ac:dyDescent="0.3">
      <c r="A167" s="133" t="s">
        <v>0</v>
      </c>
      <c r="B167" s="135" t="s">
        <v>62</v>
      </c>
      <c r="C167" s="137" t="s">
        <v>8</v>
      </c>
      <c r="D167" s="139" t="s">
        <v>7</v>
      </c>
      <c r="E167" s="113" t="s">
        <v>1</v>
      </c>
      <c r="F167" s="137" t="s">
        <v>2</v>
      </c>
      <c r="G167" s="141" t="s">
        <v>3</v>
      </c>
      <c r="H167" s="137" t="s">
        <v>4</v>
      </c>
      <c r="I167" s="137"/>
      <c r="J167" s="137" t="s">
        <v>20</v>
      </c>
      <c r="K167" s="137" t="s">
        <v>11</v>
      </c>
      <c r="L167" s="113" t="s">
        <v>12</v>
      </c>
      <c r="M167" s="113"/>
      <c r="N167" s="143" t="s">
        <v>15</v>
      </c>
      <c r="O167" s="113" t="s">
        <v>18</v>
      </c>
      <c r="P167" s="113"/>
      <c r="Q167" s="113" t="s">
        <v>19</v>
      </c>
      <c r="R167" s="137" t="s">
        <v>9</v>
      </c>
      <c r="S167" s="143" t="s">
        <v>10</v>
      </c>
      <c r="T167" s="145"/>
      <c r="U167" s="146" t="s">
        <v>21</v>
      </c>
      <c r="V167" s="115" t="s">
        <v>29</v>
      </c>
      <c r="W167" s="113" t="s">
        <v>23</v>
      </c>
      <c r="X167" s="115" t="s">
        <v>30</v>
      </c>
      <c r="Y167" s="113" t="s">
        <v>24</v>
      </c>
      <c r="Z167" s="115" t="s">
        <v>31</v>
      </c>
      <c r="AA167" s="113" t="s">
        <v>22</v>
      </c>
      <c r="AB167" s="115" t="s">
        <v>32</v>
      </c>
      <c r="AC167" s="113" t="s">
        <v>34</v>
      </c>
      <c r="AD167" s="115" t="s">
        <v>33</v>
      </c>
      <c r="AE167" s="113" t="s">
        <v>25</v>
      </c>
      <c r="AF167" s="115" t="s">
        <v>35</v>
      </c>
      <c r="AG167" s="113" t="s">
        <v>26</v>
      </c>
      <c r="AH167" s="115" t="s">
        <v>36</v>
      </c>
      <c r="AI167" s="113" t="s">
        <v>27</v>
      </c>
      <c r="AJ167" s="117" t="s">
        <v>37</v>
      </c>
    </row>
    <row r="168" spans="1:36" x14ac:dyDescent="0.3">
      <c r="A168" s="134"/>
      <c r="B168" s="136"/>
      <c r="C168" s="138"/>
      <c r="D168" s="140"/>
      <c r="E168" s="114"/>
      <c r="F168" s="138"/>
      <c r="G168" s="142"/>
      <c r="H168" s="40" t="s">
        <v>5</v>
      </c>
      <c r="I168" s="40" t="s">
        <v>6</v>
      </c>
      <c r="J168" s="138"/>
      <c r="K168" s="138"/>
      <c r="L168" s="40" t="s">
        <v>13</v>
      </c>
      <c r="M168" s="40" t="s">
        <v>14</v>
      </c>
      <c r="N168" s="144"/>
      <c r="O168" s="39" t="s">
        <v>16</v>
      </c>
      <c r="P168" s="39" t="s">
        <v>17</v>
      </c>
      <c r="Q168" s="114"/>
      <c r="R168" s="138"/>
      <c r="S168" s="6" t="s">
        <v>5</v>
      </c>
      <c r="T168" s="7" t="s">
        <v>6</v>
      </c>
      <c r="U168" s="147"/>
      <c r="V168" s="116"/>
      <c r="W168" s="114"/>
      <c r="X168" s="116"/>
      <c r="Y168" s="114"/>
      <c r="Z168" s="116"/>
      <c r="AA168" s="114"/>
      <c r="AB168" s="116"/>
      <c r="AC168" s="114"/>
      <c r="AD168" s="116"/>
      <c r="AE168" s="114"/>
      <c r="AF168" s="116"/>
      <c r="AG168" s="114"/>
      <c r="AH168" s="116"/>
      <c r="AI168" s="114"/>
      <c r="AJ168" s="118"/>
    </row>
    <row r="169" spans="1:36" ht="82.5" x14ac:dyDescent="0.3">
      <c r="A169" s="59" t="s">
        <v>118</v>
      </c>
      <c r="B169" s="59" t="s">
        <v>119</v>
      </c>
      <c r="C169" s="60" t="s">
        <v>102</v>
      </c>
      <c r="D169" s="61">
        <v>20</v>
      </c>
      <c r="E169" s="61">
        <v>80</v>
      </c>
      <c r="F169" s="61">
        <v>35</v>
      </c>
      <c r="G169" s="42"/>
      <c r="H169" s="15"/>
      <c r="I169" s="15"/>
      <c r="J169" s="15"/>
      <c r="K169" s="15"/>
      <c r="L169" s="15"/>
      <c r="M169" s="15"/>
      <c r="N169" s="42"/>
      <c r="O169" s="35"/>
      <c r="P169" s="35"/>
      <c r="Q169" s="15"/>
      <c r="R169" s="8"/>
      <c r="S169" s="9"/>
      <c r="T169" s="10"/>
      <c r="U169" s="119"/>
      <c r="V169" s="122"/>
      <c r="W169" s="125"/>
      <c r="X169" s="122"/>
      <c r="Y169" s="125"/>
      <c r="Z169" s="122"/>
      <c r="AA169" s="125"/>
      <c r="AB169" s="122"/>
      <c r="AC169" s="125"/>
      <c r="AD169" s="122"/>
      <c r="AE169" s="125"/>
      <c r="AF169" s="122"/>
      <c r="AG169" s="125"/>
      <c r="AH169" s="122"/>
      <c r="AI169" s="125"/>
      <c r="AJ169" s="128"/>
    </row>
    <row r="170" spans="1:36" x14ac:dyDescent="0.3">
      <c r="A170" s="18"/>
      <c r="B170" s="50"/>
      <c r="C170" s="16"/>
      <c r="D170" s="16"/>
      <c r="E170" s="16"/>
      <c r="F170" s="16"/>
      <c r="G170" s="25"/>
      <c r="H170" s="16"/>
      <c r="I170" s="16"/>
      <c r="J170" s="16"/>
      <c r="K170" s="16"/>
      <c r="L170" s="16"/>
      <c r="M170" s="16"/>
      <c r="N170" s="25"/>
      <c r="O170" s="36"/>
      <c r="P170" s="36"/>
      <c r="Q170" s="16"/>
      <c r="R170" s="8"/>
      <c r="S170" s="9"/>
      <c r="T170" s="10"/>
      <c r="U170" s="120"/>
      <c r="V170" s="123"/>
      <c r="W170" s="126"/>
      <c r="X170" s="123"/>
      <c r="Y170" s="126"/>
      <c r="Z170" s="123"/>
      <c r="AA170" s="126"/>
      <c r="AB170" s="123"/>
      <c r="AC170" s="126"/>
      <c r="AD170" s="123"/>
      <c r="AE170" s="126"/>
      <c r="AF170" s="123"/>
      <c r="AG170" s="126"/>
      <c r="AH170" s="123"/>
      <c r="AI170" s="126"/>
      <c r="AJ170" s="128"/>
    </row>
    <row r="171" spans="1:36" x14ac:dyDescent="0.3">
      <c r="A171" s="18"/>
      <c r="B171" s="50"/>
      <c r="C171" s="16"/>
      <c r="D171" s="16"/>
      <c r="E171" s="16"/>
      <c r="F171" s="16"/>
      <c r="G171" s="25"/>
      <c r="H171" s="16"/>
      <c r="I171" s="16"/>
      <c r="J171" s="16"/>
      <c r="K171" s="16"/>
      <c r="L171" s="16"/>
      <c r="M171" s="16"/>
      <c r="N171" s="25"/>
      <c r="O171" s="36"/>
      <c r="P171" s="36"/>
      <c r="Q171" s="16"/>
      <c r="R171" s="8"/>
      <c r="S171" s="9"/>
      <c r="T171" s="10"/>
      <c r="U171" s="120"/>
      <c r="V171" s="123"/>
      <c r="W171" s="126"/>
      <c r="X171" s="123"/>
      <c r="Y171" s="126"/>
      <c r="Z171" s="123"/>
      <c r="AA171" s="126"/>
      <c r="AB171" s="123"/>
      <c r="AC171" s="126"/>
      <c r="AD171" s="123"/>
      <c r="AE171" s="126"/>
      <c r="AF171" s="123"/>
      <c r="AG171" s="126"/>
      <c r="AH171" s="123"/>
      <c r="AI171" s="126"/>
      <c r="AJ171" s="128"/>
    </row>
    <row r="172" spans="1:36" x14ac:dyDescent="0.3">
      <c r="A172" s="18"/>
      <c r="B172" s="50"/>
      <c r="C172" s="16"/>
      <c r="D172" s="16"/>
      <c r="E172" s="16"/>
      <c r="F172" s="16"/>
      <c r="G172" s="25"/>
      <c r="H172" s="16"/>
      <c r="I172" s="16"/>
      <c r="J172" s="16"/>
      <c r="K172" s="16"/>
      <c r="L172" s="16"/>
      <c r="M172" s="16"/>
      <c r="N172" s="25"/>
      <c r="O172" s="36"/>
      <c r="P172" s="36"/>
      <c r="Q172" s="16"/>
      <c r="R172" s="8"/>
      <c r="S172" s="9"/>
      <c r="T172" s="10"/>
      <c r="U172" s="120"/>
      <c r="V172" s="123"/>
      <c r="W172" s="126"/>
      <c r="X172" s="123"/>
      <c r="Y172" s="126"/>
      <c r="Z172" s="123"/>
      <c r="AA172" s="126"/>
      <c r="AB172" s="123"/>
      <c r="AC172" s="126"/>
      <c r="AD172" s="123"/>
      <c r="AE172" s="126"/>
      <c r="AF172" s="123"/>
      <c r="AG172" s="126"/>
      <c r="AH172" s="123"/>
      <c r="AI172" s="126"/>
      <c r="AJ172" s="128"/>
    </row>
    <row r="173" spans="1:36" x14ac:dyDescent="0.3">
      <c r="A173" s="18"/>
      <c r="B173" s="50"/>
      <c r="C173" s="16"/>
      <c r="D173" s="16"/>
      <c r="E173" s="16"/>
      <c r="F173" s="16"/>
      <c r="G173" s="25"/>
      <c r="H173" s="16"/>
      <c r="I173" s="16"/>
      <c r="J173" s="16"/>
      <c r="K173" s="16"/>
      <c r="L173" s="16"/>
      <c r="M173" s="16"/>
      <c r="N173" s="25"/>
      <c r="O173" s="36"/>
      <c r="P173" s="36"/>
      <c r="Q173" s="16"/>
      <c r="R173" s="8"/>
      <c r="S173" s="9"/>
      <c r="T173" s="10"/>
      <c r="U173" s="120"/>
      <c r="V173" s="123"/>
      <c r="W173" s="126"/>
      <c r="X173" s="123"/>
      <c r="Y173" s="126"/>
      <c r="Z173" s="123"/>
      <c r="AA173" s="126"/>
      <c r="AB173" s="123"/>
      <c r="AC173" s="126"/>
      <c r="AD173" s="123"/>
      <c r="AE173" s="126"/>
      <c r="AF173" s="123"/>
      <c r="AG173" s="126"/>
      <c r="AH173" s="123"/>
      <c r="AI173" s="126"/>
      <c r="AJ173" s="128"/>
    </row>
    <row r="174" spans="1:36" ht="17.25" thickBot="1" x14ac:dyDescent="0.35">
      <c r="A174" s="19"/>
      <c r="B174" s="51"/>
      <c r="C174" s="17"/>
      <c r="D174" s="17"/>
      <c r="E174" s="17"/>
      <c r="F174" s="17"/>
      <c r="G174" s="26"/>
      <c r="H174" s="17"/>
      <c r="I174" s="17"/>
      <c r="J174" s="17"/>
      <c r="K174" s="17"/>
      <c r="L174" s="17"/>
      <c r="M174" s="17"/>
      <c r="N174" s="26"/>
      <c r="O174" s="37"/>
      <c r="P174" s="37"/>
      <c r="Q174" s="17"/>
      <c r="R174" s="11"/>
      <c r="S174" s="12"/>
      <c r="T174" s="13"/>
      <c r="U174" s="121"/>
      <c r="V174" s="124"/>
      <c r="W174" s="127"/>
      <c r="X174" s="124"/>
      <c r="Y174" s="127"/>
      <c r="Z174" s="124"/>
      <c r="AA174" s="127"/>
      <c r="AB174" s="124"/>
      <c r="AC174" s="127"/>
      <c r="AD174" s="124"/>
      <c r="AE174" s="127"/>
      <c r="AF174" s="124"/>
      <c r="AG174" s="127"/>
      <c r="AH174" s="124"/>
      <c r="AI174" s="127"/>
      <c r="AJ174" s="129"/>
    </row>
    <row r="175" spans="1:36" ht="17.25" thickBot="1" x14ac:dyDescent="0.35">
      <c r="A175" s="130" t="s">
        <v>28</v>
      </c>
      <c r="B175" s="131"/>
      <c r="C175" s="131"/>
      <c r="D175" s="131"/>
      <c r="E175" s="131"/>
      <c r="F175" s="131"/>
      <c r="G175" s="131"/>
      <c r="H175" s="131"/>
      <c r="I175" s="131"/>
      <c r="J175" s="131"/>
      <c r="K175" s="131"/>
      <c r="L175" s="131"/>
      <c r="M175" s="131"/>
      <c r="N175" s="131"/>
      <c r="O175" s="131"/>
      <c r="P175" s="131"/>
      <c r="Q175" s="131"/>
      <c r="R175" s="131"/>
      <c r="S175" s="131"/>
      <c r="T175" s="132"/>
      <c r="U175" s="131" t="s">
        <v>38</v>
      </c>
      <c r="V175" s="131"/>
      <c r="W175" s="131"/>
      <c r="X175" s="131"/>
      <c r="Y175" s="131"/>
      <c r="Z175" s="131"/>
      <c r="AA175" s="131"/>
      <c r="AB175" s="131"/>
      <c r="AC175" s="131"/>
      <c r="AD175" s="131"/>
      <c r="AE175" s="131"/>
      <c r="AF175" s="131"/>
      <c r="AG175" s="131"/>
      <c r="AH175" s="131"/>
      <c r="AI175" s="131"/>
      <c r="AJ175" s="132"/>
    </row>
    <row r="176" spans="1:36" x14ac:dyDescent="0.3">
      <c r="A176" s="133" t="s">
        <v>0</v>
      </c>
      <c r="B176" s="135" t="s">
        <v>62</v>
      </c>
      <c r="C176" s="137" t="s">
        <v>8</v>
      </c>
      <c r="D176" s="139" t="s">
        <v>7</v>
      </c>
      <c r="E176" s="113" t="s">
        <v>1</v>
      </c>
      <c r="F176" s="137" t="s">
        <v>2</v>
      </c>
      <c r="G176" s="141" t="s">
        <v>3</v>
      </c>
      <c r="H176" s="137" t="s">
        <v>4</v>
      </c>
      <c r="I176" s="137"/>
      <c r="J176" s="137" t="s">
        <v>20</v>
      </c>
      <c r="K176" s="137" t="s">
        <v>11</v>
      </c>
      <c r="L176" s="113" t="s">
        <v>12</v>
      </c>
      <c r="M176" s="113"/>
      <c r="N176" s="143" t="s">
        <v>15</v>
      </c>
      <c r="O176" s="113" t="s">
        <v>18</v>
      </c>
      <c r="P176" s="113"/>
      <c r="Q176" s="113" t="s">
        <v>19</v>
      </c>
      <c r="R176" s="137" t="s">
        <v>9</v>
      </c>
      <c r="S176" s="143" t="s">
        <v>10</v>
      </c>
      <c r="T176" s="145"/>
      <c r="U176" s="146" t="s">
        <v>21</v>
      </c>
      <c r="V176" s="115" t="s">
        <v>29</v>
      </c>
      <c r="W176" s="113" t="s">
        <v>23</v>
      </c>
      <c r="X176" s="115" t="s">
        <v>30</v>
      </c>
      <c r="Y176" s="113" t="s">
        <v>24</v>
      </c>
      <c r="Z176" s="115" t="s">
        <v>31</v>
      </c>
      <c r="AA176" s="113" t="s">
        <v>22</v>
      </c>
      <c r="AB176" s="115" t="s">
        <v>32</v>
      </c>
      <c r="AC176" s="113" t="s">
        <v>34</v>
      </c>
      <c r="AD176" s="115" t="s">
        <v>33</v>
      </c>
      <c r="AE176" s="113" t="s">
        <v>25</v>
      </c>
      <c r="AF176" s="115" t="s">
        <v>35</v>
      </c>
      <c r="AG176" s="113" t="s">
        <v>26</v>
      </c>
      <c r="AH176" s="115" t="s">
        <v>36</v>
      </c>
      <c r="AI176" s="113" t="s">
        <v>27</v>
      </c>
      <c r="AJ176" s="117" t="s">
        <v>37</v>
      </c>
    </row>
    <row r="177" spans="1:36" x14ac:dyDescent="0.3">
      <c r="A177" s="134"/>
      <c r="B177" s="136"/>
      <c r="C177" s="138"/>
      <c r="D177" s="140"/>
      <c r="E177" s="114"/>
      <c r="F177" s="138"/>
      <c r="G177" s="142"/>
      <c r="H177" s="40" t="s">
        <v>5</v>
      </c>
      <c r="I177" s="40" t="s">
        <v>6</v>
      </c>
      <c r="J177" s="138"/>
      <c r="K177" s="138"/>
      <c r="L177" s="40" t="s">
        <v>13</v>
      </c>
      <c r="M177" s="40" t="s">
        <v>14</v>
      </c>
      <c r="N177" s="144"/>
      <c r="O177" s="39" t="s">
        <v>16</v>
      </c>
      <c r="P177" s="39" t="s">
        <v>17</v>
      </c>
      <c r="Q177" s="114"/>
      <c r="R177" s="138"/>
      <c r="S177" s="6" t="s">
        <v>5</v>
      </c>
      <c r="T177" s="7" t="s">
        <v>6</v>
      </c>
      <c r="U177" s="147"/>
      <c r="V177" s="116"/>
      <c r="W177" s="114"/>
      <c r="X177" s="116"/>
      <c r="Y177" s="114"/>
      <c r="Z177" s="116"/>
      <c r="AA177" s="114"/>
      <c r="AB177" s="116"/>
      <c r="AC177" s="114"/>
      <c r="AD177" s="116"/>
      <c r="AE177" s="114"/>
      <c r="AF177" s="116"/>
      <c r="AG177" s="114"/>
      <c r="AH177" s="116"/>
      <c r="AI177" s="114"/>
      <c r="AJ177" s="118"/>
    </row>
    <row r="178" spans="1:36" ht="66" x14ac:dyDescent="0.3">
      <c r="A178" s="59" t="s">
        <v>120</v>
      </c>
      <c r="B178" s="59" t="s">
        <v>121</v>
      </c>
      <c r="C178" s="60" t="s">
        <v>122</v>
      </c>
      <c r="D178" s="61">
        <v>60</v>
      </c>
      <c r="E178" s="61">
        <v>140</v>
      </c>
      <c r="F178" s="61">
        <v>80</v>
      </c>
      <c r="G178" s="42"/>
      <c r="H178" s="15"/>
      <c r="I178" s="15"/>
      <c r="J178" s="15"/>
      <c r="K178" s="15"/>
      <c r="L178" s="15"/>
      <c r="M178" s="15"/>
      <c r="N178" s="42"/>
      <c r="O178" s="35"/>
      <c r="P178" s="35"/>
      <c r="Q178" s="15"/>
      <c r="R178" s="8"/>
      <c r="S178" s="9"/>
      <c r="T178" s="10"/>
      <c r="U178" s="119"/>
      <c r="V178" s="122"/>
      <c r="W178" s="125"/>
      <c r="X178" s="122"/>
      <c r="Y178" s="125"/>
      <c r="Z178" s="122"/>
      <c r="AA178" s="125"/>
      <c r="AB178" s="122"/>
      <c r="AC178" s="125"/>
      <c r="AD178" s="122"/>
      <c r="AE178" s="125"/>
      <c r="AF178" s="122"/>
      <c r="AG178" s="125"/>
      <c r="AH178" s="122"/>
      <c r="AI178" s="125"/>
      <c r="AJ178" s="128"/>
    </row>
    <row r="179" spans="1:36" x14ac:dyDescent="0.3">
      <c r="A179" s="18"/>
      <c r="B179" s="50"/>
      <c r="C179" s="16"/>
      <c r="D179" s="16"/>
      <c r="E179" s="16"/>
      <c r="F179" s="16"/>
      <c r="G179" s="25"/>
      <c r="H179" s="16"/>
      <c r="I179" s="16"/>
      <c r="J179" s="16"/>
      <c r="K179" s="16"/>
      <c r="L179" s="16"/>
      <c r="M179" s="16"/>
      <c r="N179" s="25"/>
      <c r="O179" s="36"/>
      <c r="P179" s="36"/>
      <c r="Q179" s="16"/>
      <c r="R179" s="8"/>
      <c r="S179" s="9"/>
      <c r="T179" s="10"/>
      <c r="U179" s="120"/>
      <c r="V179" s="123"/>
      <c r="W179" s="126"/>
      <c r="X179" s="123"/>
      <c r="Y179" s="126"/>
      <c r="Z179" s="123"/>
      <c r="AA179" s="126"/>
      <c r="AB179" s="123"/>
      <c r="AC179" s="126"/>
      <c r="AD179" s="123"/>
      <c r="AE179" s="126"/>
      <c r="AF179" s="123"/>
      <c r="AG179" s="126"/>
      <c r="AH179" s="123"/>
      <c r="AI179" s="126"/>
      <c r="AJ179" s="128"/>
    </row>
    <row r="180" spans="1:36" x14ac:dyDescent="0.3">
      <c r="A180" s="18"/>
      <c r="B180" s="50"/>
      <c r="C180" s="16"/>
      <c r="D180" s="16"/>
      <c r="E180" s="16"/>
      <c r="F180" s="16"/>
      <c r="G180" s="25"/>
      <c r="H180" s="16"/>
      <c r="I180" s="16"/>
      <c r="J180" s="16"/>
      <c r="K180" s="16"/>
      <c r="L180" s="16"/>
      <c r="M180" s="16"/>
      <c r="N180" s="25"/>
      <c r="O180" s="36"/>
      <c r="P180" s="36"/>
      <c r="Q180" s="16"/>
      <c r="R180" s="8"/>
      <c r="S180" s="9"/>
      <c r="T180" s="10"/>
      <c r="U180" s="120"/>
      <c r="V180" s="123"/>
      <c r="W180" s="126"/>
      <c r="X180" s="123"/>
      <c r="Y180" s="126"/>
      <c r="Z180" s="123"/>
      <c r="AA180" s="126"/>
      <c r="AB180" s="123"/>
      <c r="AC180" s="126"/>
      <c r="AD180" s="123"/>
      <c r="AE180" s="126"/>
      <c r="AF180" s="123"/>
      <c r="AG180" s="126"/>
      <c r="AH180" s="123"/>
      <c r="AI180" s="126"/>
      <c r="AJ180" s="128"/>
    </row>
    <row r="181" spans="1:36" x14ac:dyDescent="0.3">
      <c r="A181" s="18"/>
      <c r="B181" s="50"/>
      <c r="C181" s="16"/>
      <c r="D181" s="16"/>
      <c r="E181" s="16"/>
      <c r="F181" s="16"/>
      <c r="G181" s="25"/>
      <c r="H181" s="16"/>
      <c r="I181" s="16"/>
      <c r="J181" s="16"/>
      <c r="K181" s="16"/>
      <c r="L181" s="16"/>
      <c r="M181" s="16"/>
      <c r="N181" s="25"/>
      <c r="O181" s="36"/>
      <c r="P181" s="36"/>
      <c r="Q181" s="16"/>
      <c r="R181" s="8"/>
      <c r="S181" s="9"/>
      <c r="T181" s="10"/>
      <c r="U181" s="120"/>
      <c r="V181" s="123"/>
      <c r="W181" s="126"/>
      <c r="X181" s="123"/>
      <c r="Y181" s="126"/>
      <c r="Z181" s="123"/>
      <c r="AA181" s="126"/>
      <c r="AB181" s="123"/>
      <c r="AC181" s="126"/>
      <c r="AD181" s="123"/>
      <c r="AE181" s="126"/>
      <c r="AF181" s="123"/>
      <c r="AG181" s="126"/>
      <c r="AH181" s="123"/>
      <c r="AI181" s="126"/>
      <c r="AJ181" s="128"/>
    </row>
    <row r="182" spans="1:36" x14ac:dyDescent="0.3">
      <c r="A182" s="18"/>
      <c r="B182" s="50"/>
      <c r="C182" s="16"/>
      <c r="D182" s="16"/>
      <c r="E182" s="16"/>
      <c r="F182" s="16"/>
      <c r="G182" s="25"/>
      <c r="H182" s="16"/>
      <c r="I182" s="16"/>
      <c r="J182" s="16"/>
      <c r="K182" s="16"/>
      <c r="L182" s="16"/>
      <c r="M182" s="16"/>
      <c r="N182" s="25"/>
      <c r="O182" s="36"/>
      <c r="P182" s="36"/>
      <c r="Q182" s="16"/>
      <c r="R182" s="8"/>
      <c r="S182" s="9"/>
      <c r="T182" s="10"/>
      <c r="U182" s="120"/>
      <c r="V182" s="123"/>
      <c r="W182" s="126"/>
      <c r="X182" s="123"/>
      <c r="Y182" s="126"/>
      <c r="Z182" s="123"/>
      <c r="AA182" s="126"/>
      <c r="AB182" s="123"/>
      <c r="AC182" s="126"/>
      <c r="AD182" s="123"/>
      <c r="AE182" s="126"/>
      <c r="AF182" s="123"/>
      <c r="AG182" s="126"/>
      <c r="AH182" s="123"/>
      <c r="AI182" s="126"/>
      <c r="AJ182" s="128"/>
    </row>
    <row r="183" spans="1:36" ht="17.25" thickBot="1" x14ac:dyDescent="0.35">
      <c r="A183" s="19"/>
      <c r="B183" s="51"/>
      <c r="C183" s="17"/>
      <c r="D183" s="17"/>
      <c r="E183" s="17"/>
      <c r="F183" s="17"/>
      <c r="G183" s="26"/>
      <c r="H183" s="17"/>
      <c r="I183" s="17"/>
      <c r="J183" s="17"/>
      <c r="K183" s="17"/>
      <c r="L183" s="17"/>
      <c r="M183" s="17"/>
      <c r="N183" s="26"/>
      <c r="O183" s="37"/>
      <c r="P183" s="37"/>
      <c r="Q183" s="17"/>
      <c r="R183" s="11"/>
      <c r="S183" s="12"/>
      <c r="T183" s="13"/>
      <c r="U183" s="121"/>
      <c r="V183" s="124"/>
      <c r="W183" s="127"/>
      <c r="X183" s="124"/>
      <c r="Y183" s="127"/>
      <c r="Z183" s="124"/>
      <c r="AA183" s="127"/>
      <c r="AB183" s="124"/>
      <c r="AC183" s="127"/>
      <c r="AD183" s="124"/>
      <c r="AE183" s="127"/>
      <c r="AF183" s="124"/>
      <c r="AG183" s="127"/>
      <c r="AH183" s="124"/>
      <c r="AI183" s="127"/>
      <c r="AJ183" s="129"/>
    </row>
    <row r="184" spans="1:36" ht="17.25" thickBot="1" x14ac:dyDescent="0.35">
      <c r="A184" s="130" t="s">
        <v>28</v>
      </c>
      <c r="B184" s="131"/>
      <c r="C184" s="131"/>
      <c r="D184" s="131"/>
      <c r="E184" s="131"/>
      <c r="F184" s="131"/>
      <c r="G184" s="131"/>
      <c r="H184" s="131"/>
      <c r="I184" s="131"/>
      <c r="J184" s="131"/>
      <c r="K184" s="131"/>
      <c r="L184" s="131"/>
      <c r="M184" s="131"/>
      <c r="N184" s="131"/>
      <c r="O184" s="131"/>
      <c r="P184" s="131"/>
      <c r="Q184" s="131"/>
      <c r="R184" s="131"/>
      <c r="S184" s="131"/>
      <c r="T184" s="132"/>
      <c r="U184" s="131" t="s">
        <v>38</v>
      </c>
      <c r="V184" s="131"/>
      <c r="W184" s="131"/>
      <c r="X184" s="131"/>
      <c r="Y184" s="131"/>
      <c r="Z184" s="131"/>
      <c r="AA184" s="131"/>
      <c r="AB184" s="131"/>
      <c r="AC184" s="131"/>
      <c r="AD184" s="131"/>
      <c r="AE184" s="131"/>
      <c r="AF184" s="131"/>
      <c r="AG184" s="131"/>
      <c r="AH184" s="131"/>
      <c r="AI184" s="131"/>
      <c r="AJ184" s="132"/>
    </row>
    <row r="185" spans="1:36" x14ac:dyDescent="0.3">
      <c r="A185" s="133" t="s">
        <v>0</v>
      </c>
      <c r="B185" s="135" t="s">
        <v>62</v>
      </c>
      <c r="C185" s="137" t="s">
        <v>8</v>
      </c>
      <c r="D185" s="139" t="s">
        <v>7</v>
      </c>
      <c r="E185" s="113" t="s">
        <v>1</v>
      </c>
      <c r="F185" s="137" t="s">
        <v>2</v>
      </c>
      <c r="G185" s="141" t="s">
        <v>3</v>
      </c>
      <c r="H185" s="137" t="s">
        <v>4</v>
      </c>
      <c r="I185" s="137"/>
      <c r="J185" s="137" t="s">
        <v>20</v>
      </c>
      <c r="K185" s="137" t="s">
        <v>11</v>
      </c>
      <c r="L185" s="113" t="s">
        <v>12</v>
      </c>
      <c r="M185" s="113"/>
      <c r="N185" s="143" t="s">
        <v>15</v>
      </c>
      <c r="O185" s="113" t="s">
        <v>18</v>
      </c>
      <c r="P185" s="113"/>
      <c r="Q185" s="113" t="s">
        <v>19</v>
      </c>
      <c r="R185" s="137" t="s">
        <v>9</v>
      </c>
      <c r="S185" s="143" t="s">
        <v>10</v>
      </c>
      <c r="T185" s="145"/>
      <c r="U185" s="146" t="s">
        <v>21</v>
      </c>
      <c r="V185" s="115" t="s">
        <v>29</v>
      </c>
      <c r="W185" s="113" t="s">
        <v>23</v>
      </c>
      <c r="X185" s="115" t="s">
        <v>30</v>
      </c>
      <c r="Y185" s="113" t="s">
        <v>24</v>
      </c>
      <c r="Z185" s="115" t="s">
        <v>31</v>
      </c>
      <c r="AA185" s="113" t="s">
        <v>22</v>
      </c>
      <c r="AB185" s="115" t="s">
        <v>32</v>
      </c>
      <c r="AC185" s="113" t="s">
        <v>34</v>
      </c>
      <c r="AD185" s="115" t="s">
        <v>33</v>
      </c>
      <c r="AE185" s="113" t="s">
        <v>25</v>
      </c>
      <c r="AF185" s="115" t="s">
        <v>35</v>
      </c>
      <c r="AG185" s="113" t="s">
        <v>26</v>
      </c>
      <c r="AH185" s="115" t="s">
        <v>36</v>
      </c>
      <c r="AI185" s="113" t="s">
        <v>27</v>
      </c>
      <c r="AJ185" s="117" t="s">
        <v>37</v>
      </c>
    </row>
    <row r="186" spans="1:36" x14ac:dyDescent="0.3">
      <c r="A186" s="134"/>
      <c r="B186" s="136"/>
      <c r="C186" s="138"/>
      <c r="D186" s="140"/>
      <c r="E186" s="114"/>
      <c r="F186" s="138"/>
      <c r="G186" s="142"/>
      <c r="H186" s="40" t="s">
        <v>5</v>
      </c>
      <c r="I186" s="40" t="s">
        <v>6</v>
      </c>
      <c r="J186" s="138"/>
      <c r="K186" s="138"/>
      <c r="L186" s="40" t="s">
        <v>13</v>
      </c>
      <c r="M186" s="40" t="s">
        <v>14</v>
      </c>
      <c r="N186" s="144"/>
      <c r="O186" s="39" t="s">
        <v>16</v>
      </c>
      <c r="P186" s="39" t="s">
        <v>17</v>
      </c>
      <c r="Q186" s="114"/>
      <c r="R186" s="138"/>
      <c r="S186" s="6" t="s">
        <v>5</v>
      </c>
      <c r="T186" s="7" t="s">
        <v>6</v>
      </c>
      <c r="U186" s="147"/>
      <c r="V186" s="116"/>
      <c r="W186" s="114"/>
      <c r="X186" s="116"/>
      <c r="Y186" s="114"/>
      <c r="Z186" s="116"/>
      <c r="AA186" s="114"/>
      <c r="AB186" s="116"/>
      <c r="AC186" s="114"/>
      <c r="AD186" s="116"/>
      <c r="AE186" s="114"/>
      <c r="AF186" s="116"/>
      <c r="AG186" s="114"/>
      <c r="AH186" s="116"/>
      <c r="AI186" s="114"/>
      <c r="AJ186" s="118"/>
    </row>
    <row r="187" spans="1:36" ht="49.5" x14ac:dyDescent="0.3">
      <c r="A187" s="59" t="s">
        <v>123</v>
      </c>
      <c r="B187" s="59" t="s">
        <v>124</v>
      </c>
      <c r="C187" s="60" t="s">
        <v>125</v>
      </c>
      <c r="D187" s="61"/>
      <c r="E187" s="61">
        <v>1</v>
      </c>
      <c r="F187" s="61">
        <v>1</v>
      </c>
      <c r="G187" s="42"/>
      <c r="H187" s="15"/>
      <c r="I187" s="15"/>
      <c r="J187" s="15"/>
      <c r="K187" s="15"/>
      <c r="L187" s="15"/>
      <c r="M187" s="15"/>
      <c r="N187" s="42"/>
      <c r="O187" s="35"/>
      <c r="P187" s="35"/>
      <c r="Q187" s="15"/>
      <c r="R187" s="8"/>
      <c r="S187" s="9"/>
      <c r="T187" s="10"/>
      <c r="U187" s="119"/>
      <c r="V187" s="122"/>
      <c r="W187" s="125"/>
      <c r="X187" s="122"/>
      <c r="Y187" s="125"/>
      <c r="Z187" s="122"/>
      <c r="AA187" s="125"/>
      <c r="AB187" s="122"/>
      <c r="AC187" s="125"/>
      <c r="AD187" s="122"/>
      <c r="AE187" s="125"/>
      <c r="AF187" s="122"/>
      <c r="AG187" s="125"/>
      <c r="AH187" s="122"/>
      <c r="AI187" s="125"/>
      <c r="AJ187" s="128"/>
    </row>
    <row r="188" spans="1:36" x14ac:dyDescent="0.3">
      <c r="A188" s="18"/>
      <c r="B188" s="50"/>
      <c r="C188" s="16"/>
      <c r="D188" s="16"/>
      <c r="E188" s="16"/>
      <c r="F188" s="16"/>
      <c r="G188" s="25"/>
      <c r="H188" s="16"/>
      <c r="I188" s="16"/>
      <c r="J188" s="16"/>
      <c r="K188" s="16"/>
      <c r="L188" s="16"/>
      <c r="M188" s="16"/>
      <c r="N188" s="25"/>
      <c r="O188" s="36"/>
      <c r="P188" s="36"/>
      <c r="Q188" s="16"/>
      <c r="R188" s="8"/>
      <c r="S188" s="9"/>
      <c r="T188" s="10"/>
      <c r="U188" s="120"/>
      <c r="V188" s="123"/>
      <c r="W188" s="126"/>
      <c r="X188" s="123"/>
      <c r="Y188" s="126"/>
      <c r="Z188" s="123"/>
      <c r="AA188" s="126"/>
      <c r="AB188" s="123"/>
      <c r="AC188" s="126"/>
      <c r="AD188" s="123"/>
      <c r="AE188" s="126"/>
      <c r="AF188" s="123"/>
      <c r="AG188" s="126"/>
      <c r="AH188" s="123"/>
      <c r="AI188" s="126"/>
      <c r="AJ188" s="128"/>
    </row>
    <row r="189" spans="1:36" x14ac:dyDescent="0.3">
      <c r="A189" s="18"/>
      <c r="B189" s="50"/>
      <c r="C189" s="16"/>
      <c r="D189" s="16"/>
      <c r="E189" s="16"/>
      <c r="F189" s="16"/>
      <c r="G189" s="25"/>
      <c r="H189" s="16"/>
      <c r="I189" s="16"/>
      <c r="J189" s="16"/>
      <c r="K189" s="16"/>
      <c r="L189" s="16"/>
      <c r="M189" s="16"/>
      <c r="N189" s="25"/>
      <c r="O189" s="36"/>
      <c r="P189" s="36"/>
      <c r="Q189" s="16"/>
      <c r="R189" s="8"/>
      <c r="S189" s="9"/>
      <c r="T189" s="10"/>
      <c r="U189" s="120"/>
      <c r="V189" s="123"/>
      <c r="W189" s="126"/>
      <c r="X189" s="123"/>
      <c r="Y189" s="126"/>
      <c r="Z189" s="123"/>
      <c r="AA189" s="126"/>
      <c r="AB189" s="123"/>
      <c r="AC189" s="126"/>
      <c r="AD189" s="123"/>
      <c r="AE189" s="126"/>
      <c r="AF189" s="123"/>
      <c r="AG189" s="126"/>
      <c r="AH189" s="123"/>
      <c r="AI189" s="126"/>
      <c r="AJ189" s="128"/>
    </row>
    <row r="190" spans="1:36" x14ac:dyDescent="0.3">
      <c r="A190" s="18"/>
      <c r="B190" s="50"/>
      <c r="C190" s="16"/>
      <c r="D190" s="16"/>
      <c r="E190" s="16"/>
      <c r="F190" s="16"/>
      <c r="G190" s="25"/>
      <c r="H190" s="16"/>
      <c r="I190" s="16"/>
      <c r="J190" s="16"/>
      <c r="K190" s="16"/>
      <c r="L190" s="16"/>
      <c r="M190" s="16"/>
      <c r="N190" s="25"/>
      <c r="O190" s="36"/>
      <c r="P190" s="36"/>
      <c r="Q190" s="16"/>
      <c r="R190" s="8"/>
      <c r="S190" s="9"/>
      <c r="T190" s="10"/>
      <c r="U190" s="120"/>
      <c r="V190" s="123"/>
      <c r="W190" s="126"/>
      <c r="X190" s="123"/>
      <c r="Y190" s="126"/>
      <c r="Z190" s="123"/>
      <c r="AA190" s="126"/>
      <c r="AB190" s="123"/>
      <c r="AC190" s="126"/>
      <c r="AD190" s="123"/>
      <c r="AE190" s="126"/>
      <c r="AF190" s="123"/>
      <c r="AG190" s="126"/>
      <c r="AH190" s="123"/>
      <c r="AI190" s="126"/>
      <c r="AJ190" s="128"/>
    </row>
    <row r="191" spans="1:36" x14ac:dyDescent="0.3">
      <c r="A191" s="18"/>
      <c r="B191" s="50"/>
      <c r="C191" s="16"/>
      <c r="D191" s="16"/>
      <c r="E191" s="16"/>
      <c r="F191" s="16"/>
      <c r="G191" s="25"/>
      <c r="H191" s="16"/>
      <c r="I191" s="16"/>
      <c r="J191" s="16"/>
      <c r="K191" s="16"/>
      <c r="L191" s="16"/>
      <c r="M191" s="16"/>
      <c r="N191" s="25"/>
      <c r="O191" s="36"/>
      <c r="P191" s="36"/>
      <c r="Q191" s="16"/>
      <c r="R191" s="8"/>
      <c r="S191" s="9"/>
      <c r="T191" s="10"/>
      <c r="U191" s="120"/>
      <c r="V191" s="123"/>
      <c r="W191" s="126"/>
      <c r="X191" s="123"/>
      <c r="Y191" s="126"/>
      <c r="Z191" s="123"/>
      <c r="AA191" s="126"/>
      <c r="AB191" s="123"/>
      <c r="AC191" s="126"/>
      <c r="AD191" s="123"/>
      <c r="AE191" s="126"/>
      <c r="AF191" s="123"/>
      <c r="AG191" s="126"/>
      <c r="AH191" s="123"/>
      <c r="AI191" s="126"/>
      <c r="AJ191" s="128"/>
    </row>
    <row r="192" spans="1:36" ht="17.25" thickBot="1" x14ac:dyDescent="0.35">
      <c r="A192" s="19"/>
      <c r="B192" s="51"/>
      <c r="C192" s="17"/>
      <c r="D192" s="17"/>
      <c r="E192" s="17"/>
      <c r="F192" s="17"/>
      <c r="G192" s="26"/>
      <c r="H192" s="17"/>
      <c r="I192" s="17"/>
      <c r="J192" s="17"/>
      <c r="K192" s="17"/>
      <c r="L192" s="17"/>
      <c r="M192" s="17"/>
      <c r="N192" s="26"/>
      <c r="O192" s="37"/>
      <c r="P192" s="37"/>
      <c r="Q192" s="17"/>
      <c r="R192" s="11"/>
      <c r="S192" s="12"/>
      <c r="T192" s="13"/>
      <c r="U192" s="121"/>
      <c r="V192" s="124"/>
      <c r="W192" s="127"/>
      <c r="X192" s="124"/>
      <c r="Y192" s="127"/>
      <c r="Z192" s="124"/>
      <c r="AA192" s="127"/>
      <c r="AB192" s="124"/>
      <c r="AC192" s="127"/>
      <c r="AD192" s="124"/>
      <c r="AE192" s="127"/>
      <c r="AF192" s="124"/>
      <c r="AG192" s="127"/>
      <c r="AH192" s="124"/>
      <c r="AI192" s="127"/>
      <c r="AJ192" s="129"/>
    </row>
    <row r="193" spans="1:36" ht="17.25" thickBot="1" x14ac:dyDescent="0.35">
      <c r="A193" s="130" t="s">
        <v>28</v>
      </c>
      <c r="B193" s="131"/>
      <c r="C193" s="131"/>
      <c r="D193" s="131"/>
      <c r="E193" s="131"/>
      <c r="F193" s="131"/>
      <c r="G193" s="131"/>
      <c r="H193" s="131"/>
      <c r="I193" s="131"/>
      <c r="J193" s="131"/>
      <c r="K193" s="131"/>
      <c r="L193" s="131"/>
      <c r="M193" s="131"/>
      <c r="N193" s="131"/>
      <c r="O193" s="131"/>
      <c r="P193" s="131"/>
      <c r="Q193" s="131"/>
      <c r="R193" s="131"/>
      <c r="S193" s="131"/>
      <c r="T193" s="132"/>
      <c r="U193" s="131" t="s">
        <v>38</v>
      </c>
      <c r="V193" s="131"/>
      <c r="W193" s="131"/>
      <c r="X193" s="131"/>
      <c r="Y193" s="131"/>
      <c r="Z193" s="131"/>
      <c r="AA193" s="131"/>
      <c r="AB193" s="131"/>
      <c r="AC193" s="131"/>
      <c r="AD193" s="131"/>
      <c r="AE193" s="131"/>
      <c r="AF193" s="131"/>
      <c r="AG193" s="131"/>
      <c r="AH193" s="131"/>
      <c r="AI193" s="131"/>
      <c r="AJ193" s="132"/>
    </row>
    <row r="194" spans="1:36" x14ac:dyDescent="0.3">
      <c r="A194" s="133" t="s">
        <v>0</v>
      </c>
      <c r="B194" s="135" t="s">
        <v>62</v>
      </c>
      <c r="C194" s="137" t="s">
        <v>8</v>
      </c>
      <c r="D194" s="139" t="s">
        <v>7</v>
      </c>
      <c r="E194" s="113" t="s">
        <v>1</v>
      </c>
      <c r="F194" s="137" t="s">
        <v>2</v>
      </c>
      <c r="G194" s="141" t="s">
        <v>3</v>
      </c>
      <c r="H194" s="137" t="s">
        <v>4</v>
      </c>
      <c r="I194" s="137"/>
      <c r="J194" s="137" t="s">
        <v>20</v>
      </c>
      <c r="K194" s="137" t="s">
        <v>11</v>
      </c>
      <c r="L194" s="113" t="s">
        <v>12</v>
      </c>
      <c r="M194" s="113"/>
      <c r="N194" s="143" t="s">
        <v>15</v>
      </c>
      <c r="O194" s="113" t="s">
        <v>18</v>
      </c>
      <c r="P194" s="113"/>
      <c r="Q194" s="113" t="s">
        <v>19</v>
      </c>
      <c r="R194" s="137" t="s">
        <v>9</v>
      </c>
      <c r="S194" s="143" t="s">
        <v>10</v>
      </c>
      <c r="T194" s="145"/>
      <c r="U194" s="146" t="s">
        <v>21</v>
      </c>
      <c r="V194" s="115" t="s">
        <v>29</v>
      </c>
      <c r="W194" s="113" t="s">
        <v>23</v>
      </c>
      <c r="X194" s="115" t="s">
        <v>30</v>
      </c>
      <c r="Y194" s="113" t="s">
        <v>24</v>
      </c>
      <c r="Z194" s="115" t="s">
        <v>31</v>
      </c>
      <c r="AA194" s="113" t="s">
        <v>22</v>
      </c>
      <c r="AB194" s="115" t="s">
        <v>32</v>
      </c>
      <c r="AC194" s="113" t="s">
        <v>34</v>
      </c>
      <c r="AD194" s="115" t="s">
        <v>33</v>
      </c>
      <c r="AE194" s="113" t="s">
        <v>25</v>
      </c>
      <c r="AF194" s="115" t="s">
        <v>35</v>
      </c>
      <c r="AG194" s="113" t="s">
        <v>26</v>
      </c>
      <c r="AH194" s="115" t="s">
        <v>36</v>
      </c>
      <c r="AI194" s="113" t="s">
        <v>27</v>
      </c>
      <c r="AJ194" s="117" t="s">
        <v>37</v>
      </c>
    </row>
    <row r="195" spans="1:36" x14ac:dyDescent="0.3">
      <c r="A195" s="134"/>
      <c r="B195" s="136"/>
      <c r="C195" s="138"/>
      <c r="D195" s="140"/>
      <c r="E195" s="114"/>
      <c r="F195" s="138"/>
      <c r="G195" s="142"/>
      <c r="H195" s="40" t="s">
        <v>5</v>
      </c>
      <c r="I195" s="40" t="s">
        <v>6</v>
      </c>
      <c r="J195" s="138"/>
      <c r="K195" s="138"/>
      <c r="L195" s="40" t="s">
        <v>13</v>
      </c>
      <c r="M195" s="40" t="s">
        <v>14</v>
      </c>
      <c r="N195" s="144"/>
      <c r="O195" s="39" t="s">
        <v>16</v>
      </c>
      <c r="P195" s="39" t="s">
        <v>17</v>
      </c>
      <c r="Q195" s="114"/>
      <c r="R195" s="138"/>
      <c r="S195" s="6" t="s">
        <v>5</v>
      </c>
      <c r="T195" s="7" t="s">
        <v>6</v>
      </c>
      <c r="U195" s="147"/>
      <c r="V195" s="116"/>
      <c r="W195" s="114"/>
      <c r="X195" s="116"/>
      <c r="Y195" s="114"/>
      <c r="Z195" s="116"/>
      <c r="AA195" s="114"/>
      <c r="AB195" s="116"/>
      <c r="AC195" s="114"/>
      <c r="AD195" s="116"/>
      <c r="AE195" s="114"/>
      <c r="AF195" s="116"/>
      <c r="AG195" s="114"/>
      <c r="AH195" s="116"/>
      <c r="AI195" s="114"/>
      <c r="AJ195" s="118"/>
    </row>
    <row r="196" spans="1:36" ht="66" x14ac:dyDescent="0.3">
      <c r="A196" s="59" t="s">
        <v>126</v>
      </c>
      <c r="B196" s="59" t="s">
        <v>127</v>
      </c>
      <c r="C196" s="60" t="s">
        <v>128</v>
      </c>
      <c r="D196" s="61">
        <v>30</v>
      </c>
      <c r="E196" s="61">
        <v>50</v>
      </c>
      <c r="F196" s="61">
        <v>35</v>
      </c>
      <c r="G196" s="42"/>
      <c r="H196" s="15"/>
      <c r="I196" s="15"/>
      <c r="J196" s="15"/>
      <c r="K196" s="15"/>
      <c r="L196" s="15"/>
      <c r="M196" s="15"/>
      <c r="N196" s="42"/>
      <c r="O196" s="35"/>
      <c r="P196" s="35"/>
      <c r="Q196" s="15"/>
      <c r="R196" s="8"/>
      <c r="S196" s="9"/>
      <c r="T196" s="10"/>
      <c r="U196" s="119"/>
      <c r="V196" s="122"/>
      <c r="W196" s="125"/>
      <c r="X196" s="122"/>
      <c r="Y196" s="125"/>
      <c r="Z196" s="122"/>
      <c r="AA196" s="125"/>
      <c r="AB196" s="122"/>
      <c r="AC196" s="125"/>
      <c r="AD196" s="122"/>
      <c r="AE196" s="125"/>
      <c r="AF196" s="122"/>
      <c r="AG196" s="125"/>
      <c r="AH196" s="122"/>
      <c r="AI196" s="125"/>
      <c r="AJ196" s="128"/>
    </row>
    <row r="197" spans="1:36" x14ac:dyDescent="0.3">
      <c r="A197" s="18"/>
      <c r="B197" s="50"/>
      <c r="C197" s="16"/>
      <c r="D197" s="16"/>
      <c r="E197" s="16"/>
      <c r="F197" s="16"/>
      <c r="G197" s="25"/>
      <c r="H197" s="16"/>
      <c r="I197" s="16"/>
      <c r="J197" s="16"/>
      <c r="K197" s="16"/>
      <c r="L197" s="16"/>
      <c r="M197" s="16"/>
      <c r="N197" s="25"/>
      <c r="O197" s="36"/>
      <c r="P197" s="36"/>
      <c r="Q197" s="16"/>
      <c r="R197" s="8"/>
      <c r="S197" s="9"/>
      <c r="T197" s="10"/>
      <c r="U197" s="120"/>
      <c r="V197" s="123"/>
      <c r="W197" s="126"/>
      <c r="X197" s="123"/>
      <c r="Y197" s="126"/>
      <c r="Z197" s="123"/>
      <c r="AA197" s="126"/>
      <c r="AB197" s="123"/>
      <c r="AC197" s="126"/>
      <c r="AD197" s="123"/>
      <c r="AE197" s="126"/>
      <c r="AF197" s="123"/>
      <c r="AG197" s="126"/>
      <c r="AH197" s="123"/>
      <c r="AI197" s="126"/>
      <c r="AJ197" s="128"/>
    </row>
    <row r="198" spans="1:36" x14ac:dyDescent="0.3">
      <c r="A198" s="18"/>
      <c r="B198" s="50"/>
      <c r="C198" s="16"/>
      <c r="D198" s="16"/>
      <c r="E198" s="16"/>
      <c r="F198" s="16"/>
      <c r="G198" s="25"/>
      <c r="H198" s="16"/>
      <c r="I198" s="16"/>
      <c r="J198" s="16"/>
      <c r="K198" s="16"/>
      <c r="L198" s="16"/>
      <c r="M198" s="16"/>
      <c r="N198" s="25"/>
      <c r="O198" s="36"/>
      <c r="P198" s="36"/>
      <c r="Q198" s="16"/>
      <c r="R198" s="8"/>
      <c r="S198" s="9"/>
      <c r="T198" s="10"/>
      <c r="U198" s="120"/>
      <c r="V198" s="123"/>
      <c r="W198" s="126"/>
      <c r="X198" s="123"/>
      <c r="Y198" s="126"/>
      <c r="Z198" s="123"/>
      <c r="AA198" s="126"/>
      <c r="AB198" s="123"/>
      <c r="AC198" s="126"/>
      <c r="AD198" s="123"/>
      <c r="AE198" s="126"/>
      <c r="AF198" s="123"/>
      <c r="AG198" s="126"/>
      <c r="AH198" s="123"/>
      <c r="AI198" s="126"/>
      <c r="AJ198" s="128"/>
    </row>
    <row r="199" spans="1:36" x14ac:dyDescent="0.3">
      <c r="A199" s="18"/>
      <c r="B199" s="50"/>
      <c r="C199" s="16"/>
      <c r="D199" s="16"/>
      <c r="E199" s="16"/>
      <c r="F199" s="16"/>
      <c r="G199" s="25"/>
      <c r="H199" s="16"/>
      <c r="I199" s="16"/>
      <c r="J199" s="16"/>
      <c r="K199" s="16"/>
      <c r="L199" s="16"/>
      <c r="M199" s="16"/>
      <c r="N199" s="25"/>
      <c r="O199" s="36"/>
      <c r="P199" s="36"/>
      <c r="Q199" s="16"/>
      <c r="R199" s="8"/>
      <c r="S199" s="9"/>
      <c r="T199" s="10"/>
      <c r="U199" s="120"/>
      <c r="V199" s="123"/>
      <c r="W199" s="126"/>
      <c r="X199" s="123"/>
      <c r="Y199" s="126"/>
      <c r="Z199" s="123"/>
      <c r="AA199" s="126"/>
      <c r="AB199" s="123"/>
      <c r="AC199" s="126"/>
      <c r="AD199" s="123"/>
      <c r="AE199" s="126"/>
      <c r="AF199" s="123"/>
      <c r="AG199" s="126"/>
      <c r="AH199" s="123"/>
      <c r="AI199" s="126"/>
      <c r="AJ199" s="128"/>
    </row>
    <row r="200" spans="1:36" x14ac:dyDescent="0.3">
      <c r="A200" s="18"/>
      <c r="B200" s="50"/>
      <c r="C200" s="16"/>
      <c r="D200" s="16"/>
      <c r="E200" s="16"/>
      <c r="F200" s="16"/>
      <c r="G200" s="25"/>
      <c r="H200" s="16"/>
      <c r="I200" s="16"/>
      <c r="J200" s="16"/>
      <c r="K200" s="16"/>
      <c r="L200" s="16"/>
      <c r="M200" s="16"/>
      <c r="N200" s="25"/>
      <c r="O200" s="36"/>
      <c r="P200" s="36"/>
      <c r="Q200" s="16"/>
      <c r="R200" s="8"/>
      <c r="S200" s="9"/>
      <c r="T200" s="10"/>
      <c r="U200" s="120"/>
      <c r="V200" s="123"/>
      <c r="W200" s="126"/>
      <c r="X200" s="123"/>
      <c r="Y200" s="126"/>
      <c r="Z200" s="123"/>
      <c r="AA200" s="126"/>
      <c r="AB200" s="123"/>
      <c r="AC200" s="126"/>
      <c r="AD200" s="123"/>
      <c r="AE200" s="126"/>
      <c r="AF200" s="123"/>
      <c r="AG200" s="126"/>
      <c r="AH200" s="123"/>
      <c r="AI200" s="126"/>
      <c r="AJ200" s="128"/>
    </row>
    <row r="201" spans="1:36" ht="17.25" thickBot="1" x14ac:dyDescent="0.35">
      <c r="A201" s="19"/>
      <c r="B201" s="51"/>
      <c r="C201" s="17"/>
      <c r="D201" s="17"/>
      <c r="E201" s="17"/>
      <c r="F201" s="17"/>
      <c r="G201" s="26"/>
      <c r="H201" s="17"/>
      <c r="I201" s="17"/>
      <c r="J201" s="17"/>
      <c r="K201" s="17"/>
      <c r="L201" s="17"/>
      <c r="M201" s="17"/>
      <c r="N201" s="26"/>
      <c r="O201" s="37"/>
      <c r="P201" s="37"/>
      <c r="Q201" s="17"/>
      <c r="R201" s="11"/>
      <c r="S201" s="12"/>
      <c r="T201" s="13"/>
      <c r="U201" s="121"/>
      <c r="V201" s="124"/>
      <c r="W201" s="127"/>
      <c r="X201" s="124"/>
      <c r="Y201" s="127"/>
      <c r="Z201" s="124"/>
      <c r="AA201" s="127"/>
      <c r="AB201" s="124"/>
      <c r="AC201" s="127"/>
      <c r="AD201" s="124"/>
      <c r="AE201" s="127"/>
      <c r="AF201" s="124"/>
      <c r="AG201" s="127"/>
      <c r="AH201" s="124"/>
      <c r="AI201" s="127"/>
      <c r="AJ201" s="129"/>
    </row>
    <row r="202" spans="1:36" ht="17.25" thickBot="1" x14ac:dyDescent="0.35">
      <c r="A202" s="130" t="s">
        <v>28</v>
      </c>
      <c r="B202" s="131"/>
      <c r="C202" s="131"/>
      <c r="D202" s="131"/>
      <c r="E202" s="131"/>
      <c r="F202" s="131"/>
      <c r="G202" s="131"/>
      <c r="H202" s="131"/>
      <c r="I202" s="131"/>
      <c r="J202" s="131"/>
      <c r="K202" s="131"/>
      <c r="L202" s="131"/>
      <c r="M202" s="131"/>
      <c r="N202" s="131"/>
      <c r="O202" s="131"/>
      <c r="P202" s="131"/>
      <c r="Q202" s="131"/>
      <c r="R202" s="131"/>
      <c r="S202" s="131"/>
      <c r="T202" s="132"/>
      <c r="U202" s="131" t="s">
        <v>38</v>
      </c>
      <c r="V202" s="131"/>
      <c r="W202" s="131"/>
      <c r="X202" s="131"/>
      <c r="Y202" s="131"/>
      <c r="Z202" s="131"/>
      <c r="AA202" s="131"/>
      <c r="AB202" s="131"/>
      <c r="AC202" s="131"/>
      <c r="AD202" s="131"/>
      <c r="AE202" s="131"/>
      <c r="AF202" s="131"/>
      <c r="AG202" s="131"/>
      <c r="AH202" s="131"/>
      <c r="AI202" s="131"/>
      <c r="AJ202" s="132"/>
    </row>
    <row r="203" spans="1:36" x14ac:dyDescent="0.3">
      <c r="A203" s="133" t="s">
        <v>0</v>
      </c>
      <c r="B203" s="135" t="s">
        <v>62</v>
      </c>
      <c r="C203" s="137" t="s">
        <v>8</v>
      </c>
      <c r="D203" s="139" t="s">
        <v>7</v>
      </c>
      <c r="E203" s="113" t="s">
        <v>1</v>
      </c>
      <c r="F203" s="137" t="s">
        <v>2</v>
      </c>
      <c r="G203" s="141" t="s">
        <v>3</v>
      </c>
      <c r="H203" s="137" t="s">
        <v>4</v>
      </c>
      <c r="I203" s="137"/>
      <c r="J203" s="137" t="s">
        <v>20</v>
      </c>
      <c r="K203" s="137" t="s">
        <v>11</v>
      </c>
      <c r="L203" s="113" t="s">
        <v>12</v>
      </c>
      <c r="M203" s="113"/>
      <c r="N203" s="143" t="s">
        <v>15</v>
      </c>
      <c r="O203" s="113" t="s">
        <v>18</v>
      </c>
      <c r="P203" s="113"/>
      <c r="Q203" s="113" t="s">
        <v>19</v>
      </c>
      <c r="R203" s="137" t="s">
        <v>9</v>
      </c>
      <c r="S203" s="143" t="s">
        <v>10</v>
      </c>
      <c r="T203" s="145"/>
      <c r="U203" s="146" t="s">
        <v>21</v>
      </c>
      <c r="V203" s="115" t="s">
        <v>29</v>
      </c>
      <c r="W203" s="113" t="s">
        <v>23</v>
      </c>
      <c r="X203" s="115" t="s">
        <v>30</v>
      </c>
      <c r="Y203" s="113" t="s">
        <v>24</v>
      </c>
      <c r="Z203" s="115" t="s">
        <v>31</v>
      </c>
      <c r="AA203" s="113" t="s">
        <v>22</v>
      </c>
      <c r="AB203" s="115" t="s">
        <v>32</v>
      </c>
      <c r="AC203" s="113" t="s">
        <v>34</v>
      </c>
      <c r="AD203" s="115" t="s">
        <v>33</v>
      </c>
      <c r="AE203" s="113" t="s">
        <v>25</v>
      </c>
      <c r="AF203" s="115" t="s">
        <v>35</v>
      </c>
      <c r="AG203" s="113" t="s">
        <v>26</v>
      </c>
      <c r="AH203" s="115" t="s">
        <v>36</v>
      </c>
      <c r="AI203" s="113" t="s">
        <v>27</v>
      </c>
      <c r="AJ203" s="117" t="s">
        <v>37</v>
      </c>
    </row>
    <row r="204" spans="1:36" x14ac:dyDescent="0.3">
      <c r="A204" s="134"/>
      <c r="B204" s="136"/>
      <c r="C204" s="138"/>
      <c r="D204" s="140"/>
      <c r="E204" s="114"/>
      <c r="F204" s="138"/>
      <c r="G204" s="142"/>
      <c r="H204" s="40" t="s">
        <v>5</v>
      </c>
      <c r="I204" s="40" t="s">
        <v>6</v>
      </c>
      <c r="J204" s="138"/>
      <c r="K204" s="138"/>
      <c r="L204" s="40" t="s">
        <v>13</v>
      </c>
      <c r="M204" s="40" t="s">
        <v>14</v>
      </c>
      <c r="N204" s="144"/>
      <c r="O204" s="39" t="s">
        <v>16</v>
      </c>
      <c r="P204" s="39" t="s">
        <v>17</v>
      </c>
      <c r="Q204" s="114"/>
      <c r="R204" s="138"/>
      <c r="S204" s="6" t="s">
        <v>5</v>
      </c>
      <c r="T204" s="7" t="s">
        <v>6</v>
      </c>
      <c r="U204" s="147"/>
      <c r="V204" s="116"/>
      <c r="W204" s="114"/>
      <c r="X204" s="116"/>
      <c r="Y204" s="114"/>
      <c r="Z204" s="116"/>
      <c r="AA204" s="114"/>
      <c r="AB204" s="116"/>
      <c r="AC204" s="114"/>
      <c r="AD204" s="116"/>
      <c r="AE204" s="114"/>
      <c r="AF204" s="116"/>
      <c r="AG204" s="114"/>
      <c r="AH204" s="116"/>
      <c r="AI204" s="114"/>
      <c r="AJ204" s="118"/>
    </row>
    <row r="205" spans="1:36" ht="82.5" x14ac:dyDescent="0.3">
      <c r="A205" s="59" t="s">
        <v>129</v>
      </c>
      <c r="B205" s="59" t="s">
        <v>130</v>
      </c>
      <c r="C205" s="60" t="s">
        <v>131</v>
      </c>
      <c r="D205" s="61">
        <v>0</v>
      </c>
      <c r="E205" s="61">
        <v>100</v>
      </c>
      <c r="F205" s="61">
        <v>25</v>
      </c>
      <c r="G205" s="42"/>
      <c r="H205" s="15"/>
      <c r="I205" s="15"/>
      <c r="J205" s="15"/>
      <c r="K205" s="15"/>
      <c r="L205" s="15"/>
      <c r="M205" s="15"/>
      <c r="N205" s="42"/>
      <c r="O205" s="35"/>
      <c r="P205" s="35"/>
      <c r="Q205" s="15"/>
      <c r="R205" s="8"/>
      <c r="S205" s="9"/>
      <c r="T205" s="10"/>
      <c r="U205" s="119"/>
      <c r="V205" s="122"/>
      <c r="W205" s="125"/>
      <c r="X205" s="122"/>
      <c r="Y205" s="125"/>
      <c r="Z205" s="122"/>
      <c r="AA205" s="125"/>
      <c r="AB205" s="122"/>
      <c r="AC205" s="125"/>
      <c r="AD205" s="122"/>
      <c r="AE205" s="125"/>
      <c r="AF205" s="122"/>
      <c r="AG205" s="125"/>
      <c r="AH205" s="122"/>
      <c r="AI205" s="125"/>
      <c r="AJ205" s="128"/>
    </row>
    <row r="206" spans="1:36" x14ac:dyDescent="0.3">
      <c r="A206" s="18"/>
      <c r="B206" s="50"/>
      <c r="C206" s="16"/>
      <c r="D206" s="16"/>
      <c r="E206" s="16"/>
      <c r="F206" s="16"/>
      <c r="G206" s="25"/>
      <c r="H206" s="16"/>
      <c r="I206" s="16"/>
      <c r="J206" s="16"/>
      <c r="K206" s="16"/>
      <c r="L206" s="16"/>
      <c r="M206" s="16"/>
      <c r="N206" s="25"/>
      <c r="O206" s="36"/>
      <c r="P206" s="36"/>
      <c r="Q206" s="16"/>
      <c r="R206" s="8"/>
      <c r="S206" s="9"/>
      <c r="T206" s="10"/>
      <c r="U206" s="120"/>
      <c r="V206" s="123"/>
      <c r="W206" s="126"/>
      <c r="X206" s="123"/>
      <c r="Y206" s="126"/>
      <c r="Z206" s="123"/>
      <c r="AA206" s="126"/>
      <c r="AB206" s="123"/>
      <c r="AC206" s="126"/>
      <c r="AD206" s="123"/>
      <c r="AE206" s="126"/>
      <c r="AF206" s="123"/>
      <c r="AG206" s="126"/>
      <c r="AH206" s="123"/>
      <c r="AI206" s="126"/>
      <c r="AJ206" s="128"/>
    </row>
    <row r="207" spans="1:36" x14ac:dyDescent="0.3">
      <c r="A207" s="18"/>
      <c r="B207" s="50"/>
      <c r="C207" s="16"/>
      <c r="D207" s="16"/>
      <c r="E207" s="16"/>
      <c r="F207" s="16"/>
      <c r="G207" s="25"/>
      <c r="H207" s="16"/>
      <c r="I207" s="16"/>
      <c r="J207" s="16"/>
      <c r="K207" s="16"/>
      <c r="L207" s="16"/>
      <c r="M207" s="16"/>
      <c r="N207" s="25"/>
      <c r="O207" s="36"/>
      <c r="P207" s="36"/>
      <c r="Q207" s="16"/>
      <c r="R207" s="8"/>
      <c r="S207" s="9"/>
      <c r="T207" s="10"/>
      <c r="U207" s="120"/>
      <c r="V207" s="123"/>
      <c r="W207" s="126"/>
      <c r="X207" s="123"/>
      <c r="Y207" s="126"/>
      <c r="Z207" s="123"/>
      <c r="AA207" s="126"/>
      <c r="AB207" s="123"/>
      <c r="AC207" s="126"/>
      <c r="AD207" s="123"/>
      <c r="AE207" s="126"/>
      <c r="AF207" s="123"/>
      <c r="AG207" s="126"/>
      <c r="AH207" s="123"/>
      <c r="AI207" s="126"/>
      <c r="AJ207" s="128"/>
    </row>
    <row r="208" spans="1:36" x14ac:dyDescent="0.3">
      <c r="A208" s="18"/>
      <c r="B208" s="50"/>
      <c r="C208" s="16"/>
      <c r="D208" s="16"/>
      <c r="E208" s="16"/>
      <c r="F208" s="16"/>
      <c r="G208" s="25"/>
      <c r="H208" s="16"/>
      <c r="I208" s="16"/>
      <c r="J208" s="16"/>
      <c r="K208" s="16"/>
      <c r="L208" s="16"/>
      <c r="M208" s="16"/>
      <c r="N208" s="25"/>
      <c r="O208" s="36"/>
      <c r="P208" s="36"/>
      <c r="Q208" s="16"/>
      <c r="R208" s="8"/>
      <c r="S208" s="9"/>
      <c r="T208" s="10"/>
      <c r="U208" s="120"/>
      <c r="V208" s="123"/>
      <c r="W208" s="126"/>
      <c r="X208" s="123"/>
      <c r="Y208" s="126"/>
      <c r="Z208" s="123"/>
      <c r="AA208" s="126"/>
      <c r="AB208" s="123"/>
      <c r="AC208" s="126"/>
      <c r="AD208" s="123"/>
      <c r="AE208" s="126"/>
      <c r="AF208" s="123"/>
      <c r="AG208" s="126"/>
      <c r="AH208" s="123"/>
      <c r="AI208" s="126"/>
      <c r="AJ208" s="128"/>
    </row>
    <row r="209" spans="1:36" x14ac:dyDescent="0.3">
      <c r="A209" s="18"/>
      <c r="B209" s="50"/>
      <c r="C209" s="16"/>
      <c r="D209" s="16"/>
      <c r="E209" s="16"/>
      <c r="F209" s="16"/>
      <c r="G209" s="25"/>
      <c r="H209" s="16"/>
      <c r="I209" s="16"/>
      <c r="J209" s="16"/>
      <c r="K209" s="16"/>
      <c r="L209" s="16"/>
      <c r="M209" s="16"/>
      <c r="N209" s="25"/>
      <c r="O209" s="36"/>
      <c r="P209" s="36"/>
      <c r="Q209" s="16"/>
      <c r="R209" s="8"/>
      <c r="S209" s="9"/>
      <c r="T209" s="10"/>
      <c r="U209" s="120"/>
      <c r="V209" s="123"/>
      <c r="W209" s="126"/>
      <c r="X209" s="123"/>
      <c r="Y209" s="126"/>
      <c r="Z209" s="123"/>
      <c r="AA209" s="126"/>
      <c r="AB209" s="123"/>
      <c r="AC209" s="126"/>
      <c r="AD209" s="123"/>
      <c r="AE209" s="126"/>
      <c r="AF209" s="123"/>
      <c r="AG209" s="126"/>
      <c r="AH209" s="123"/>
      <c r="AI209" s="126"/>
      <c r="AJ209" s="128"/>
    </row>
    <row r="210" spans="1:36" ht="17.25" thickBot="1" x14ac:dyDescent="0.35">
      <c r="A210" s="19"/>
      <c r="B210" s="51"/>
      <c r="C210" s="17"/>
      <c r="D210" s="17"/>
      <c r="E210" s="17"/>
      <c r="F210" s="17"/>
      <c r="G210" s="26"/>
      <c r="H210" s="17"/>
      <c r="I210" s="17"/>
      <c r="J210" s="17"/>
      <c r="K210" s="17"/>
      <c r="L210" s="17"/>
      <c r="M210" s="17"/>
      <c r="N210" s="26"/>
      <c r="O210" s="37"/>
      <c r="P210" s="37"/>
      <c r="Q210" s="17"/>
      <c r="R210" s="11"/>
      <c r="S210" s="12"/>
      <c r="T210" s="13"/>
      <c r="U210" s="121"/>
      <c r="V210" s="124"/>
      <c r="W210" s="127"/>
      <c r="X210" s="124"/>
      <c r="Y210" s="127"/>
      <c r="Z210" s="124"/>
      <c r="AA210" s="127"/>
      <c r="AB210" s="124"/>
      <c r="AC210" s="127"/>
      <c r="AD210" s="124"/>
      <c r="AE210" s="127"/>
      <c r="AF210" s="124"/>
      <c r="AG210" s="127"/>
      <c r="AH210" s="124"/>
      <c r="AI210" s="127"/>
      <c r="AJ210" s="129"/>
    </row>
    <row r="211" spans="1:36" ht="17.25" thickBot="1" x14ac:dyDescent="0.35">
      <c r="A211" s="130" t="s">
        <v>28</v>
      </c>
      <c r="B211" s="131"/>
      <c r="C211" s="131"/>
      <c r="D211" s="131"/>
      <c r="E211" s="131"/>
      <c r="F211" s="131"/>
      <c r="G211" s="131"/>
      <c r="H211" s="131"/>
      <c r="I211" s="131"/>
      <c r="J211" s="131"/>
      <c r="K211" s="131"/>
      <c r="L211" s="131"/>
      <c r="M211" s="131"/>
      <c r="N211" s="131"/>
      <c r="O211" s="131"/>
      <c r="P211" s="131"/>
      <c r="Q211" s="131"/>
      <c r="R211" s="131"/>
      <c r="S211" s="131"/>
      <c r="T211" s="132"/>
      <c r="U211" s="131" t="s">
        <v>38</v>
      </c>
      <c r="V211" s="131"/>
      <c r="W211" s="131"/>
      <c r="X211" s="131"/>
      <c r="Y211" s="131"/>
      <c r="Z211" s="131"/>
      <c r="AA211" s="131"/>
      <c r="AB211" s="131"/>
      <c r="AC211" s="131"/>
      <c r="AD211" s="131"/>
      <c r="AE211" s="131"/>
      <c r="AF211" s="131"/>
      <c r="AG211" s="131"/>
      <c r="AH211" s="131"/>
      <c r="AI211" s="131"/>
      <c r="AJ211" s="132"/>
    </row>
    <row r="212" spans="1:36" x14ac:dyDescent="0.3">
      <c r="A212" s="133" t="s">
        <v>0</v>
      </c>
      <c r="B212" s="135" t="s">
        <v>62</v>
      </c>
      <c r="C212" s="137" t="s">
        <v>8</v>
      </c>
      <c r="D212" s="139" t="s">
        <v>7</v>
      </c>
      <c r="E212" s="113" t="s">
        <v>1</v>
      </c>
      <c r="F212" s="137" t="s">
        <v>2</v>
      </c>
      <c r="G212" s="141" t="s">
        <v>3</v>
      </c>
      <c r="H212" s="137" t="s">
        <v>4</v>
      </c>
      <c r="I212" s="137"/>
      <c r="J212" s="137" t="s">
        <v>20</v>
      </c>
      <c r="K212" s="137" t="s">
        <v>11</v>
      </c>
      <c r="L212" s="113" t="s">
        <v>12</v>
      </c>
      <c r="M212" s="113"/>
      <c r="N212" s="143" t="s">
        <v>15</v>
      </c>
      <c r="O212" s="113" t="s">
        <v>18</v>
      </c>
      <c r="P212" s="113"/>
      <c r="Q212" s="113" t="s">
        <v>19</v>
      </c>
      <c r="R212" s="137" t="s">
        <v>9</v>
      </c>
      <c r="S212" s="143" t="s">
        <v>10</v>
      </c>
      <c r="T212" s="145"/>
      <c r="U212" s="146" t="s">
        <v>21</v>
      </c>
      <c r="V212" s="115" t="s">
        <v>29</v>
      </c>
      <c r="W212" s="113" t="s">
        <v>23</v>
      </c>
      <c r="X212" s="115" t="s">
        <v>30</v>
      </c>
      <c r="Y212" s="113" t="s">
        <v>24</v>
      </c>
      <c r="Z212" s="115" t="s">
        <v>31</v>
      </c>
      <c r="AA212" s="113" t="s">
        <v>22</v>
      </c>
      <c r="AB212" s="115" t="s">
        <v>32</v>
      </c>
      <c r="AC212" s="113" t="s">
        <v>34</v>
      </c>
      <c r="AD212" s="115" t="s">
        <v>33</v>
      </c>
      <c r="AE212" s="113" t="s">
        <v>25</v>
      </c>
      <c r="AF212" s="115" t="s">
        <v>35</v>
      </c>
      <c r="AG212" s="113" t="s">
        <v>26</v>
      </c>
      <c r="AH212" s="115" t="s">
        <v>36</v>
      </c>
      <c r="AI212" s="113" t="s">
        <v>27</v>
      </c>
      <c r="AJ212" s="117" t="s">
        <v>37</v>
      </c>
    </row>
    <row r="213" spans="1:36" x14ac:dyDescent="0.3">
      <c r="A213" s="134"/>
      <c r="B213" s="136"/>
      <c r="C213" s="138"/>
      <c r="D213" s="140"/>
      <c r="E213" s="114"/>
      <c r="F213" s="138"/>
      <c r="G213" s="142"/>
      <c r="H213" s="40" t="s">
        <v>5</v>
      </c>
      <c r="I213" s="40" t="s">
        <v>6</v>
      </c>
      <c r="J213" s="138"/>
      <c r="K213" s="138"/>
      <c r="L213" s="40" t="s">
        <v>13</v>
      </c>
      <c r="M213" s="40" t="s">
        <v>14</v>
      </c>
      <c r="N213" s="144"/>
      <c r="O213" s="39" t="s">
        <v>16</v>
      </c>
      <c r="P213" s="39" t="s">
        <v>17</v>
      </c>
      <c r="Q213" s="114"/>
      <c r="R213" s="138"/>
      <c r="S213" s="6" t="s">
        <v>5</v>
      </c>
      <c r="T213" s="7" t="s">
        <v>6</v>
      </c>
      <c r="U213" s="147"/>
      <c r="V213" s="116"/>
      <c r="W213" s="114"/>
      <c r="X213" s="116"/>
      <c r="Y213" s="114"/>
      <c r="Z213" s="116"/>
      <c r="AA213" s="114"/>
      <c r="AB213" s="116"/>
      <c r="AC213" s="114"/>
      <c r="AD213" s="116"/>
      <c r="AE213" s="114"/>
      <c r="AF213" s="116"/>
      <c r="AG213" s="114"/>
      <c r="AH213" s="116"/>
      <c r="AI213" s="114"/>
      <c r="AJ213" s="118"/>
    </row>
    <row r="214" spans="1:36" ht="66" x14ac:dyDescent="0.3">
      <c r="A214" s="59" t="s">
        <v>132</v>
      </c>
      <c r="B214" s="59" t="s">
        <v>133</v>
      </c>
      <c r="C214" s="60" t="s">
        <v>134</v>
      </c>
      <c r="D214" s="61">
        <v>1</v>
      </c>
      <c r="E214" s="61">
        <v>1</v>
      </c>
      <c r="F214" s="61">
        <v>1</v>
      </c>
      <c r="G214" s="42"/>
      <c r="H214" s="15"/>
      <c r="I214" s="15"/>
      <c r="J214" s="15"/>
      <c r="K214" s="15"/>
      <c r="L214" s="15"/>
      <c r="M214" s="15"/>
      <c r="N214" s="42"/>
      <c r="O214" s="35"/>
      <c r="P214" s="35"/>
      <c r="Q214" s="15"/>
      <c r="R214" s="8"/>
      <c r="S214" s="9"/>
      <c r="T214" s="10"/>
      <c r="U214" s="119"/>
      <c r="V214" s="122"/>
      <c r="W214" s="125"/>
      <c r="X214" s="122"/>
      <c r="Y214" s="125"/>
      <c r="Z214" s="122"/>
      <c r="AA214" s="125"/>
      <c r="AB214" s="122"/>
      <c r="AC214" s="125"/>
      <c r="AD214" s="122"/>
      <c r="AE214" s="125"/>
      <c r="AF214" s="122"/>
      <c r="AG214" s="125"/>
      <c r="AH214" s="122"/>
      <c r="AI214" s="125"/>
      <c r="AJ214" s="128"/>
    </row>
    <row r="215" spans="1:36" x14ac:dyDescent="0.3">
      <c r="A215" s="18"/>
      <c r="B215" s="50"/>
      <c r="C215" s="16"/>
      <c r="D215" s="16"/>
      <c r="E215" s="16"/>
      <c r="F215" s="16"/>
      <c r="G215" s="25"/>
      <c r="H215" s="16"/>
      <c r="I215" s="16"/>
      <c r="J215" s="16"/>
      <c r="K215" s="16"/>
      <c r="L215" s="16"/>
      <c r="M215" s="16"/>
      <c r="N215" s="25"/>
      <c r="O215" s="36"/>
      <c r="P215" s="36"/>
      <c r="Q215" s="16"/>
      <c r="R215" s="8"/>
      <c r="S215" s="9"/>
      <c r="T215" s="10"/>
      <c r="U215" s="120"/>
      <c r="V215" s="123"/>
      <c r="W215" s="126"/>
      <c r="X215" s="123"/>
      <c r="Y215" s="126"/>
      <c r="Z215" s="123"/>
      <c r="AA215" s="126"/>
      <c r="AB215" s="123"/>
      <c r="AC215" s="126"/>
      <c r="AD215" s="123"/>
      <c r="AE215" s="126"/>
      <c r="AF215" s="123"/>
      <c r="AG215" s="126"/>
      <c r="AH215" s="123"/>
      <c r="AI215" s="126"/>
      <c r="AJ215" s="128"/>
    </row>
    <row r="216" spans="1:36" x14ac:dyDescent="0.3">
      <c r="A216" s="18"/>
      <c r="B216" s="50"/>
      <c r="C216" s="16"/>
      <c r="D216" s="16"/>
      <c r="E216" s="16"/>
      <c r="F216" s="16"/>
      <c r="G216" s="25"/>
      <c r="H216" s="16"/>
      <c r="I216" s="16"/>
      <c r="J216" s="16"/>
      <c r="K216" s="16"/>
      <c r="L216" s="16"/>
      <c r="M216" s="16"/>
      <c r="N216" s="25"/>
      <c r="O216" s="36"/>
      <c r="P216" s="36"/>
      <c r="Q216" s="16"/>
      <c r="R216" s="8"/>
      <c r="S216" s="9"/>
      <c r="T216" s="10"/>
      <c r="U216" s="120"/>
      <c r="V216" s="123"/>
      <c r="W216" s="126"/>
      <c r="X216" s="123"/>
      <c r="Y216" s="126"/>
      <c r="Z216" s="123"/>
      <c r="AA216" s="126"/>
      <c r="AB216" s="123"/>
      <c r="AC216" s="126"/>
      <c r="AD216" s="123"/>
      <c r="AE216" s="126"/>
      <c r="AF216" s="123"/>
      <c r="AG216" s="126"/>
      <c r="AH216" s="123"/>
      <c r="AI216" s="126"/>
      <c r="AJ216" s="128"/>
    </row>
    <row r="217" spans="1:36" x14ac:dyDescent="0.3">
      <c r="A217" s="18"/>
      <c r="B217" s="50"/>
      <c r="C217" s="16"/>
      <c r="D217" s="16"/>
      <c r="E217" s="16"/>
      <c r="F217" s="16"/>
      <c r="G217" s="25"/>
      <c r="H217" s="16"/>
      <c r="I217" s="16"/>
      <c r="J217" s="16"/>
      <c r="K217" s="16"/>
      <c r="L217" s="16"/>
      <c r="M217" s="16"/>
      <c r="N217" s="25"/>
      <c r="O217" s="36"/>
      <c r="P217" s="36"/>
      <c r="Q217" s="16"/>
      <c r="R217" s="8"/>
      <c r="S217" s="9"/>
      <c r="T217" s="10"/>
      <c r="U217" s="120"/>
      <c r="V217" s="123"/>
      <c r="W217" s="126"/>
      <c r="X217" s="123"/>
      <c r="Y217" s="126"/>
      <c r="Z217" s="123"/>
      <c r="AA217" s="126"/>
      <c r="AB217" s="123"/>
      <c r="AC217" s="126"/>
      <c r="AD217" s="123"/>
      <c r="AE217" s="126"/>
      <c r="AF217" s="123"/>
      <c r="AG217" s="126"/>
      <c r="AH217" s="123"/>
      <c r="AI217" s="126"/>
      <c r="AJ217" s="128"/>
    </row>
    <row r="218" spans="1:36" x14ac:dyDescent="0.3">
      <c r="A218" s="18"/>
      <c r="B218" s="50"/>
      <c r="C218" s="16"/>
      <c r="D218" s="16"/>
      <c r="E218" s="16"/>
      <c r="F218" s="16"/>
      <c r="G218" s="25"/>
      <c r="H218" s="16"/>
      <c r="I218" s="16"/>
      <c r="J218" s="16"/>
      <c r="K218" s="16"/>
      <c r="L218" s="16"/>
      <c r="M218" s="16"/>
      <c r="N218" s="25"/>
      <c r="O218" s="36"/>
      <c r="P218" s="36"/>
      <c r="Q218" s="16"/>
      <c r="R218" s="8"/>
      <c r="S218" s="9"/>
      <c r="T218" s="10"/>
      <c r="U218" s="120"/>
      <c r="V218" s="123"/>
      <c r="W218" s="126"/>
      <c r="X218" s="123"/>
      <c r="Y218" s="126"/>
      <c r="Z218" s="123"/>
      <c r="AA218" s="126"/>
      <c r="AB218" s="123"/>
      <c r="AC218" s="126"/>
      <c r="AD218" s="123"/>
      <c r="AE218" s="126"/>
      <c r="AF218" s="123"/>
      <c r="AG218" s="126"/>
      <c r="AH218" s="123"/>
      <c r="AI218" s="126"/>
      <c r="AJ218" s="128"/>
    </row>
    <row r="219" spans="1:36" ht="17.25" thickBot="1" x14ac:dyDescent="0.35">
      <c r="A219" s="19"/>
      <c r="B219" s="51"/>
      <c r="C219" s="17"/>
      <c r="D219" s="17"/>
      <c r="E219" s="17"/>
      <c r="F219" s="17"/>
      <c r="G219" s="26"/>
      <c r="H219" s="17"/>
      <c r="I219" s="17"/>
      <c r="J219" s="17"/>
      <c r="K219" s="17"/>
      <c r="L219" s="17"/>
      <c r="M219" s="17"/>
      <c r="N219" s="26"/>
      <c r="O219" s="37"/>
      <c r="P219" s="37"/>
      <c r="Q219" s="17"/>
      <c r="R219" s="11"/>
      <c r="S219" s="12"/>
      <c r="T219" s="13"/>
      <c r="U219" s="121"/>
      <c r="V219" s="124"/>
      <c r="W219" s="127"/>
      <c r="X219" s="124"/>
      <c r="Y219" s="127"/>
      <c r="Z219" s="124"/>
      <c r="AA219" s="127"/>
      <c r="AB219" s="124"/>
      <c r="AC219" s="127"/>
      <c r="AD219" s="124"/>
      <c r="AE219" s="127"/>
      <c r="AF219" s="124"/>
      <c r="AG219" s="127"/>
      <c r="AH219" s="124"/>
      <c r="AI219" s="127"/>
      <c r="AJ219" s="129"/>
    </row>
    <row r="220" spans="1:36" ht="17.25" thickBot="1" x14ac:dyDescent="0.35">
      <c r="A220" s="130" t="s">
        <v>28</v>
      </c>
      <c r="B220" s="131"/>
      <c r="C220" s="131"/>
      <c r="D220" s="131"/>
      <c r="E220" s="131"/>
      <c r="F220" s="131"/>
      <c r="G220" s="131"/>
      <c r="H220" s="131"/>
      <c r="I220" s="131"/>
      <c r="J220" s="131"/>
      <c r="K220" s="131"/>
      <c r="L220" s="131"/>
      <c r="M220" s="131"/>
      <c r="N220" s="131"/>
      <c r="O220" s="131"/>
      <c r="P220" s="131"/>
      <c r="Q220" s="131"/>
      <c r="R220" s="131"/>
      <c r="S220" s="131"/>
      <c r="T220" s="132"/>
      <c r="U220" s="131" t="s">
        <v>38</v>
      </c>
      <c r="V220" s="131"/>
      <c r="W220" s="131"/>
      <c r="X220" s="131"/>
      <c r="Y220" s="131"/>
      <c r="Z220" s="131"/>
      <c r="AA220" s="131"/>
      <c r="AB220" s="131"/>
      <c r="AC220" s="131"/>
      <c r="AD220" s="131"/>
      <c r="AE220" s="131"/>
      <c r="AF220" s="131"/>
      <c r="AG220" s="131"/>
      <c r="AH220" s="131"/>
      <c r="AI220" s="131"/>
      <c r="AJ220" s="132"/>
    </row>
    <row r="221" spans="1:36" x14ac:dyDescent="0.3">
      <c r="A221" s="133" t="s">
        <v>0</v>
      </c>
      <c r="B221" s="135" t="s">
        <v>62</v>
      </c>
      <c r="C221" s="137" t="s">
        <v>8</v>
      </c>
      <c r="D221" s="139" t="s">
        <v>7</v>
      </c>
      <c r="E221" s="113" t="s">
        <v>1</v>
      </c>
      <c r="F221" s="137" t="s">
        <v>2</v>
      </c>
      <c r="G221" s="141" t="s">
        <v>3</v>
      </c>
      <c r="H221" s="137" t="s">
        <v>4</v>
      </c>
      <c r="I221" s="137"/>
      <c r="J221" s="137" t="s">
        <v>20</v>
      </c>
      <c r="K221" s="137" t="s">
        <v>11</v>
      </c>
      <c r="L221" s="113" t="s">
        <v>12</v>
      </c>
      <c r="M221" s="113"/>
      <c r="N221" s="143" t="s">
        <v>15</v>
      </c>
      <c r="O221" s="113" t="s">
        <v>18</v>
      </c>
      <c r="P221" s="113"/>
      <c r="Q221" s="113" t="s">
        <v>19</v>
      </c>
      <c r="R221" s="137" t="s">
        <v>9</v>
      </c>
      <c r="S221" s="143" t="s">
        <v>10</v>
      </c>
      <c r="T221" s="145"/>
      <c r="U221" s="146" t="s">
        <v>21</v>
      </c>
      <c r="V221" s="115" t="s">
        <v>29</v>
      </c>
      <c r="W221" s="113" t="s">
        <v>23</v>
      </c>
      <c r="X221" s="115" t="s">
        <v>30</v>
      </c>
      <c r="Y221" s="113" t="s">
        <v>24</v>
      </c>
      <c r="Z221" s="115" t="s">
        <v>31</v>
      </c>
      <c r="AA221" s="113" t="s">
        <v>22</v>
      </c>
      <c r="AB221" s="115" t="s">
        <v>32</v>
      </c>
      <c r="AC221" s="113" t="s">
        <v>34</v>
      </c>
      <c r="AD221" s="115" t="s">
        <v>33</v>
      </c>
      <c r="AE221" s="113" t="s">
        <v>25</v>
      </c>
      <c r="AF221" s="115" t="s">
        <v>35</v>
      </c>
      <c r="AG221" s="113" t="s">
        <v>26</v>
      </c>
      <c r="AH221" s="115" t="s">
        <v>36</v>
      </c>
      <c r="AI221" s="113" t="s">
        <v>27</v>
      </c>
      <c r="AJ221" s="117" t="s">
        <v>37</v>
      </c>
    </row>
    <row r="222" spans="1:36" x14ac:dyDescent="0.3">
      <c r="A222" s="134"/>
      <c r="B222" s="136"/>
      <c r="C222" s="138"/>
      <c r="D222" s="140"/>
      <c r="E222" s="114"/>
      <c r="F222" s="138"/>
      <c r="G222" s="142"/>
      <c r="H222" s="40" t="s">
        <v>5</v>
      </c>
      <c r="I222" s="40" t="s">
        <v>6</v>
      </c>
      <c r="J222" s="138"/>
      <c r="K222" s="138"/>
      <c r="L222" s="40" t="s">
        <v>13</v>
      </c>
      <c r="M222" s="40" t="s">
        <v>14</v>
      </c>
      <c r="N222" s="144"/>
      <c r="O222" s="39" t="s">
        <v>16</v>
      </c>
      <c r="P222" s="39" t="s">
        <v>17</v>
      </c>
      <c r="Q222" s="114"/>
      <c r="R222" s="138"/>
      <c r="S222" s="6" t="s">
        <v>5</v>
      </c>
      <c r="T222" s="7" t="s">
        <v>6</v>
      </c>
      <c r="U222" s="147"/>
      <c r="V222" s="116"/>
      <c r="W222" s="114"/>
      <c r="X222" s="116"/>
      <c r="Y222" s="114"/>
      <c r="Z222" s="116"/>
      <c r="AA222" s="114"/>
      <c r="AB222" s="116"/>
      <c r="AC222" s="114"/>
      <c r="AD222" s="116"/>
      <c r="AE222" s="114"/>
      <c r="AF222" s="116"/>
      <c r="AG222" s="114"/>
      <c r="AH222" s="116"/>
      <c r="AI222" s="114"/>
      <c r="AJ222" s="118"/>
    </row>
    <row r="223" spans="1:36" ht="132" x14ac:dyDescent="0.3">
      <c r="A223" s="59" t="s">
        <v>135</v>
      </c>
      <c r="B223" s="59" t="s">
        <v>136</v>
      </c>
      <c r="C223" s="60" t="s">
        <v>137</v>
      </c>
      <c r="D223" s="61">
        <v>30</v>
      </c>
      <c r="E223" s="61">
        <v>151</v>
      </c>
      <c r="F223" s="61">
        <v>151</v>
      </c>
      <c r="G223" s="42"/>
      <c r="H223" s="15"/>
      <c r="I223" s="15"/>
      <c r="J223" s="15"/>
      <c r="K223" s="15"/>
      <c r="L223" s="15"/>
      <c r="M223" s="15"/>
      <c r="N223" s="42"/>
      <c r="O223" s="35"/>
      <c r="P223" s="35"/>
      <c r="Q223" s="15"/>
      <c r="R223" s="8"/>
      <c r="S223" s="9"/>
      <c r="T223" s="10"/>
      <c r="U223" s="119"/>
      <c r="V223" s="122"/>
      <c r="W223" s="125"/>
      <c r="X223" s="122"/>
      <c r="Y223" s="125"/>
      <c r="Z223" s="122"/>
      <c r="AA223" s="125"/>
      <c r="AB223" s="122"/>
      <c r="AC223" s="125"/>
      <c r="AD223" s="122"/>
      <c r="AE223" s="125"/>
      <c r="AF223" s="122"/>
      <c r="AG223" s="125"/>
      <c r="AH223" s="122"/>
      <c r="AI223" s="125"/>
      <c r="AJ223" s="128"/>
    </row>
    <row r="224" spans="1:36" x14ac:dyDescent="0.3">
      <c r="A224" s="18"/>
      <c r="B224" s="50"/>
      <c r="C224" s="16"/>
      <c r="D224" s="16"/>
      <c r="E224" s="16"/>
      <c r="F224" s="16"/>
      <c r="G224" s="25"/>
      <c r="H224" s="16"/>
      <c r="I224" s="16"/>
      <c r="J224" s="16"/>
      <c r="K224" s="16"/>
      <c r="L224" s="16"/>
      <c r="M224" s="16"/>
      <c r="N224" s="25"/>
      <c r="O224" s="36"/>
      <c r="P224" s="36"/>
      <c r="Q224" s="16"/>
      <c r="R224" s="8"/>
      <c r="S224" s="9"/>
      <c r="T224" s="10"/>
      <c r="U224" s="120"/>
      <c r="V224" s="123"/>
      <c r="W224" s="126"/>
      <c r="X224" s="123"/>
      <c r="Y224" s="126"/>
      <c r="Z224" s="123"/>
      <c r="AA224" s="126"/>
      <c r="AB224" s="123"/>
      <c r="AC224" s="126"/>
      <c r="AD224" s="123"/>
      <c r="AE224" s="126"/>
      <c r="AF224" s="123"/>
      <c r="AG224" s="126"/>
      <c r="AH224" s="123"/>
      <c r="AI224" s="126"/>
      <c r="AJ224" s="128"/>
    </row>
    <row r="225" spans="1:36" x14ac:dyDescent="0.3">
      <c r="A225" s="18"/>
      <c r="B225" s="50"/>
      <c r="C225" s="16"/>
      <c r="D225" s="16"/>
      <c r="E225" s="16"/>
      <c r="F225" s="16"/>
      <c r="G225" s="25"/>
      <c r="H225" s="16"/>
      <c r="I225" s="16"/>
      <c r="J225" s="16"/>
      <c r="K225" s="16"/>
      <c r="L225" s="16"/>
      <c r="M225" s="16"/>
      <c r="N225" s="25"/>
      <c r="O225" s="36"/>
      <c r="P225" s="36"/>
      <c r="Q225" s="16"/>
      <c r="R225" s="8"/>
      <c r="S225" s="9"/>
      <c r="T225" s="10"/>
      <c r="U225" s="120"/>
      <c r="V225" s="123"/>
      <c r="W225" s="126"/>
      <c r="X225" s="123"/>
      <c r="Y225" s="126"/>
      <c r="Z225" s="123"/>
      <c r="AA225" s="126"/>
      <c r="AB225" s="123"/>
      <c r="AC225" s="126"/>
      <c r="AD225" s="123"/>
      <c r="AE225" s="126"/>
      <c r="AF225" s="123"/>
      <c r="AG225" s="126"/>
      <c r="AH225" s="123"/>
      <c r="AI225" s="126"/>
      <c r="AJ225" s="128"/>
    </row>
    <row r="226" spans="1:36" x14ac:dyDescent="0.3">
      <c r="A226" s="18"/>
      <c r="B226" s="50"/>
      <c r="C226" s="16"/>
      <c r="D226" s="16"/>
      <c r="E226" s="16"/>
      <c r="F226" s="16"/>
      <c r="G226" s="25"/>
      <c r="H226" s="16"/>
      <c r="I226" s="16"/>
      <c r="J226" s="16"/>
      <c r="K226" s="16"/>
      <c r="L226" s="16"/>
      <c r="M226" s="16"/>
      <c r="N226" s="25"/>
      <c r="O226" s="36"/>
      <c r="P226" s="36"/>
      <c r="Q226" s="16"/>
      <c r="R226" s="8"/>
      <c r="S226" s="9"/>
      <c r="T226" s="10"/>
      <c r="U226" s="120"/>
      <c r="V226" s="123"/>
      <c r="W226" s="126"/>
      <c r="X226" s="123"/>
      <c r="Y226" s="126"/>
      <c r="Z226" s="123"/>
      <c r="AA226" s="126"/>
      <c r="AB226" s="123"/>
      <c r="AC226" s="126"/>
      <c r="AD226" s="123"/>
      <c r="AE226" s="126"/>
      <c r="AF226" s="123"/>
      <c r="AG226" s="126"/>
      <c r="AH226" s="123"/>
      <c r="AI226" s="126"/>
      <c r="AJ226" s="128"/>
    </row>
    <row r="227" spans="1:36" x14ac:dyDescent="0.3">
      <c r="A227" s="18"/>
      <c r="B227" s="50"/>
      <c r="C227" s="16"/>
      <c r="D227" s="16"/>
      <c r="E227" s="16"/>
      <c r="F227" s="16"/>
      <c r="G227" s="25"/>
      <c r="H227" s="16"/>
      <c r="I227" s="16"/>
      <c r="J227" s="16"/>
      <c r="K227" s="16"/>
      <c r="L227" s="16"/>
      <c r="M227" s="16"/>
      <c r="N227" s="25"/>
      <c r="O227" s="36"/>
      <c r="P227" s="36"/>
      <c r="Q227" s="16"/>
      <c r="R227" s="8"/>
      <c r="S227" s="9"/>
      <c r="T227" s="10"/>
      <c r="U227" s="120"/>
      <c r="V227" s="123"/>
      <c r="W227" s="126"/>
      <c r="X227" s="123"/>
      <c r="Y227" s="126"/>
      <c r="Z227" s="123"/>
      <c r="AA227" s="126"/>
      <c r="AB227" s="123"/>
      <c r="AC227" s="126"/>
      <c r="AD227" s="123"/>
      <c r="AE227" s="126"/>
      <c r="AF227" s="123"/>
      <c r="AG227" s="126"/>
      <c r="AH227" s="123"/>
      <c r="AI227" s="126"/>
      <c r="AJ227" s="128"/>
    </row>
    <row r="228" spans="1:36" ht="17.25" thickBot="1" x14ac:dyDescent="0.35">
      <c r="A228" s="19"/>
      <c r="B228" s="51"/>
      <c r="C228" s="17"/>
      <c r="D228" s="17"/>
      <c r="E228" s="17"/>
      <c r="F228" s="17"/>
      <c r="G228" s="26"/>
      <c r="H228" s="17"/>
      <c r="I228" s="17"/>
      <c r="J228" s="17"/>
      <c r="K228" s="17"/>
      <c r="L228" s="17"/>
      <c r="M228" s="17"/>
      <c r="N228" s="26"/>
      <c r="O228" s="37"/>
      <c r="P228" s="37"/>
      <c r="Q228" s="17"/>
      <c r="R228" s="11"/>
      <c r="S228" s="12"/>
      <c r="T228" s="13"/>
      <c r="U228" s="121"/>
      <c r="V228" s="124"/>
      <c r="W228" s="127"/>
      <c r="X228" s="124"/>
      <c r="Y228" s="127"/>
      <c r="Z228" s="124"/>
      <c r="AA228" s="127"/>
      <c r="AB228" s="124"/>
      <c r="AC228" s="127"/>
      <c r="AD228" s="124"/>
      <c r="AE228" s="127"/>
      <c r="AF228" s="124"/>
      <c r="AG228" s="127"/>
      <c r="AH228" s="124"/>
      <c r="AI228" s="127"/>
      <c r="AJ228" s="129"/>
    </row>
    <row r="229" spans="1:36" ht="17.25" thickBot="1" x14ac:dyDescent="0.35">
      <c r="A229" s="130" t="s">
        <v>28</v>
      </c>
      <c r="B229" s="131"/>
      <c r="C229" s="131"/>
      <c r="D229" s="131"/>
      <c r="E229" s="131"/>
      <c r="F229" s="131"/>
      <c r="G229" s="131"/>
      <c r="H229" s="131"/>
      <c r="I229" s="131"/>
      <c r="J229" s="131"/>
      <c r="K229" s="131"/>
      <c r="L229" s="131"/>
      <c r="M229" s="131"/>
      <c r="N229" s="131"/>
      <c r="O229" s="131"/>
      <c r="P229" s="131"/>
      <c r="Q229" s="131"/>
      <c r="R229" s="131"/>
      <c r="S229" s="131"/>
      <c r="T229" s="132"/>
      <c r="U229" s="131" t="s">
        <v>38</v>
      </c>
      <c r="V229" s="131"/>
      <c r="W229" s="131"/>
      <c r="X229" s="131"/>
      <c r="Y229" s="131"/>
      <c r="Z229" s="131"/>
      <c r="AA229" s="131"/>
      <c r="AB229" s="131"/>
      <c r="AC229" s="131"/>
      <c r="AD229" s="131"/>
      <c r="AE229" s="131"/>
      <c r="AF229" s="131"/>
      <c r="AG229" s="131"/>
      <c r="AH229" s="131"/>
      <c r="AI229" s="131"/>
      <c r="AJ229" s="132"/>
    </row>
    <row r="230" spans="1:36" x14ac:dyDescent="0.3">
      <c r="A230" s="133" t="s">
        <v>0</v>
      </c>
      <c r="B230" s="135" t="s">
        <v>62</v>
      </c>
      <c r="C230" s="137" t="s">
        <v>8</v>
      </c>
      <c r="D230" s="139" t="s">
        <v>7</v>
      </c>
      <c r="E230" s="113" t="s">
        <v>1</v>
      </c>
      <c r="F230" s="137" t="s">
        <v>2</v>
      </c>
      <c r="G230" s="141" t="s">
        <v>3</v>
      </c>
      <c r="H230" s="137" t="s">
        <v>4</v>
      </c>
      <c r="I230" s="137"/>
      <c r="J230" s="137" t="s">
        <v>20</v>
      </c>
      <c r="K230" s="137" t="s">
        <v>11</v>
      </c>
      <c r="L230" s="113" t="s">
        <v>12</v>
      </c>
      <c r="M230" s="113"/>
      <c r="N230" s="143" t="s">
        <v>15</v>
      </c>
      <c r="O230" s="113" t="s">
        <v>18</v>
      </c>
      <c r="P230" s="113"/>
      <c r="Q230" s="113" t="s">
        <v>19</v>
      </c>
      <c r="R230" s="137" t="s">
        <v>9</v>
      </c>
      <c r="S230" s="143" t="s">
        <v>10</v>
      </c>
      <c r="T230" s="145"/>
      <c r="U230" s="146" t="s">
        <v>21</v>
      </c>
      <c r="V230" s="115" t="s">
        <v>29</v>
      </c>
      <c r="W230" s="113" t="s">
        <v>23</v>
      </c>
      <c r="X230" s="115" t="s">
        <v>30</v>
      </c>
      <c r="Y230" s="113" t="s">
        <v>24</v>
      </c>
      <c r="Z230" s="115" t="s">
        <v>31</v>
      </c>
      <c r="AA230" s="113" t="s">
        <v>22</v>
      </c>
      <c r="AB230" s="115" t="s">
        <v>32</v>
      </c>
      <c r="AC230" s="113" t="s">
        <v>34</v>
      </c>
      <c r="AD230" s="115" t="s">
        <v>33</v>
      </c>
      <c r="AE230" s="113" t="s">
        <v>25</v>
      </c>
      <c r="AF230" s="115" t="s">
        <v>35</v>
      </c>
      <c r="AG230" s="113" t="s">
        <v>26</v>
      </c>
      <c r="AH230" s="115" t="s">
        <v>36</v>
      </c>
      <c r="AI230" s="113" t="s">
        <v>27</v>
      </c>
      <c r="AJ230" s="117" t="s">
        <v>37</v>
      </c>
    </row>
    <row r="231" spans="1:36" x14ac:dyDescent="0.3">
      <c r="A231" s="134"/>
      <c r="B231" s="136"/>
      <c r="C231" s="138"/>
      <c r="D231" s="140"/>
      <c r="E231" s="114"/>
      <c r="F231" s="138"/>
      <c r="G231" s="142"/>
      <c r="H231" s="40" t="s">
        <v>5</v>
      </c>
      <c r="I231" s="40" t="s">
        <v>6</v>
      </c>
      <c r="J231" s="138"/>
      <c r="K231" s="138"/>
      <c r="L231" s="40" t="s">
        <v>13</v>
      </c>
      <c r="M231" s="40" t="s">
        <v>14</v>
      </c>
      <c r="N231" s="144"/>
      <c r="O231" s="39" t="s">
        <v>16</v>
      </c>
      <c r="P231" s="39" t="s">
        <v>17</v>
      </c>
      <c r="Q231" s="114"/>
      <c r="R231" s="138"/>
      <c r="S231" s="6" t="s">
        <v>5</v>
      </c>
      <c r="T231" s="7" t="s">
        <v>6</v>
      </c>
      <c r="U231" s="147"/>
      <c r="V231" s="116"/>
      <c r="W231" s="114"/>
      <c r="X231" s="116"/>
      <c r="Y231" s="114"/>
      <c r="Z231" s="116"/>
      <c r="AA231" s="114"/>
      <c r="AB231" s="116"/>
      <c r="AC231" s="114"/>
      <c r="AD231" s="116"/>
      <c r="AE231" s="114"/>
      <c r="AF231" s="116"/>
      <c r="AG231" s="114"/>
      <c r="AH231" s="116"/>
      <c r="AI231" s="114"/>
      <c r="AJ231" s="118"/>
    </row>
    <row r="232" spans="1:36" ht="148.5" x14ac:dyDescent="0.3">
      <c r="A232" s="59" t="s">
        <v>138</v>
      </c>
      <c r="B232" s="59" t="s">
        <v>139</v>
      </c>
      <c r="C232" s="60" t="s">
        <v>140</v>
      </c>
      <c r="D232" s="61">
        <v>2</v>
      </c>
      <c r="E232" s="61">
        <v>28</v>
      </c>
      <c r="F232" s="61">
        <v>14</v>
      </c>
      <c r="G232" s="42"/>
      <c r="H232" s="15"/>
      <c r="I232" s="15"/>
      <c r="J232" s="15"/>
      <c r="K232" s="15"/>
      <c r="L232" s="15"/>
      <c r="M232" s="15"/>
      <c r="N232" s="42"/>
      <c r="O232" s="35"/>
      <c r="P232" s="35"/>
      <c r="Q232" s="15"/>
      <c r="R232" s="8"/>
      <c r="S232" s="9"/>
      <c r="T232" s="10"/>
      <c r="U232" s="119"/>
      <c r="V232" s="122"/>
      <c r="W232" s="125"/>
      <c r="X232" s="122"/>
      <c r="Y232" s="125"/>
      <c r="Z232" s="122"/>
      <c r="AA232" s="125"/>
      <c r="AB232" s="122"/>
      <c r="AC232" s="125"/>
      <c r="AD232" s="122"/>
      <c r="AE232" s="125"/>
      <c r="AF232" s="122"/>
      <c r="AG232" s="125"/>
      <c r="AH232" s="122"/>
      <c r="AI232" s="125"/>
      <c r="AJ232" s="128"/>
    </row>
    <row r="233" spans="1:36" x14ac:dyDescent="0.3">
      <c r="A233" s="18"/>
      <c r="B233" s="50"/>
      <c r="C233" s="16"/>
      <c r="D233" s="16"/>
      <c r="E233" s="16"/>
      <c r="F233" s="16"/>
      <c r="G233" s="25"/>
      <c r="H233" s="16"/>
      <c r="I233" s="16"/>
      <c r="J233" s="16"/>
      <c r="K233" s="16"/>
      <c r="L233" s="16"/>
      <c r="M233" s="16"/>
      <c r="N233" s="25"/>
      <c r="O233" s="36"/>
      <c r="P233" s="36"/>
      <c r="Q233" s="16"/>
      <c r="R233" s="8"/>
      <c r="S233" s="9"/>
      <c r="T233" s="10"/>
      <c r="U233" s="120"/>
      <c r="V233" s="123"/>
      <c r="W233" s="126"/>
      <c r="X233" s="123"/>
      <c r="Y233" s="126"/>
      <c r="Z233" s="123"/>
      <c r="AA233" s="126"/>
      <c r="AB233" s="123"/>
      <c r="AC233" s="126"/>
      <c r="AD233" s="123"/>
      <c r="AE233" s="126"/>
      <c r="AF233" s="123"/>
      <c r="AG233" s="126"/>
      <c r="AH233" s="123"/>
      <c r="AI233" s="126"/>
      <c r="AJ233" s="128"/>
    </row>
    <row r="234" spans="1:36" x14ac:dyDescent="0.3">
      <c r="A234" s="18"/>
      <c r="B234" s="50"/>
      <c r="C234" s="16"/>
      <c r="D234" s="16"/>
      <c r="E234" s="16"/>
      <c r="F234" s="16"/>
      <c r="G234" s="25"/>
      <c r="H234" s="16"/>
      <c r="I234" s="16"/>
      <c r="J234" s="16"/>
      <c r="K234" s="16"/>
      <c r="L234" s="16"/>
      <c r="M234" s="16"/>
      <c r="N234" s="25"/>
      <c r="O234" s="36"/>
      <c r="P234" s="36"/>
      <c r="Q234" s="16"/>
      <c r="R234" s="8"/>
      <c r="S234" s="9"/>
      <c r="T234" s="10"/>
      <c r="U234" s="120"/>
      <c r="V234" s="123"/>
      <c r="W234" s="126"/>
      <c r="X234" s="123"/>
      <c r="Y234" s="126"/>
      <c r="Z234" s="123"/>
      <c r="AA234" s="126"/>
      <c r="AB234" s="123"/>
      <c r="AC234" s="126"/>
      <c r="AD234" s="123"/>
      <c r="AE234" s="126"/>
      <c r="AF234" s="123"/>
      <c r="AG234" s="126"/>
      <c r="AH234" s="123"/>
      <c r="AI234" s="126"/>
      <c r="AJ234" s="128"/>
    </row>
    <row r="235" spans="1:36" x14ac:dyDescent="0.3">
      <c r="A235" s="18"/>
      <c r="B235" s="50"/>
      <c r="C235" s="16"/>
      <c r="D235" s="16"/>
      <c r="E235" s="16"/>
      <c r="F235" s="16"/>
      <c r="G235" s="25"/>
      <c r="H235" s="16"/>
      <c r="I235" s="16"/>
      <c r="J235" s="16"/>
      <c r="K235" s="16"/>
      <c r="L235" s="16"/>
      <c r="M235" s="16"/>
      <c r="N235" s="25"/>
      <c r="O235" s="36"/>
      <c r="P235" s="36"/>
      <c r="Q235" s="16"/>
      <c r="R235" s="8"/>
      <c r="S235" s="9"/>
      <c r="T235" s="10"/>
      <c r="U235" s="120"/>
      <c r="V235" s="123"/>
      <c r="W235" s="126"/>
      <c r="X235" s="123"/>
      <c r="Y235" s="126"/>
      <c r="Z235" s="123"/>
      <c r="AA235" s="126"/>
      <c r="AB235" s="123"/>
      <c r="AC235" s="126"/>
      <c r="AD235" s="123"/>
      <c r="AE235" s="126"/>
      <c r="AF235" s="123"/>
      <c r="AG235" s="126"/>
      <c r="AH235" s="123"/>
      <c r="AI235" s="126"/>
      <c r="AJ235" s="128"/>
    </row>
    <row r="236" spans="1:36" x14ac:dyDescent="0.3">
      <c r="A236" s="18"/>
      <c r="B236" s="50"/>
      <c r="C236" s="16"/>
      <c r="D236" s="16"/>
      <c r="E236" s="16"/>
      <c r="F236" s="16"/>
      <c r="G236" s="25"/>
      <c r="H236" s="16"/>
      <c r="I236" s="16"/>
      <c r="J236" s="16"/>
      <c r="K236" s="16"/>
      <c r="L236" s="16"/>
      <c r="M236" s="16"/>
      <c r="N236" s="25"/>
      <c r="O236" s="36"/>
      <c r="P236" s="36"/>
      <c r="Q236" s="16"/>
      <c r="R236" s="8"/>
      <c r="S236" s="9"/>
      <c r="T236" s="10"/>
      <c r="U236" s="120"/>
      <c r="V236" s="123"/>
      <c r="W236" s="126"/>
      <c r="X236" s="123"/>
      <c r="Y236" s="126"/>
      <c r="Z236" s="123"/>
      <c r="AA236" s="126"/>
      <c r="AB236" s="123"/>
      <c r="AC236" s="126"/>
      <c r="AD236" s="123"/>
      <c r="AE236" s="126"/>
      <c r="AF236" s="123"/>
      <c r="AG236" s="126"/>
      <c r="AH236" s="123"/>
      <c r="AI236" s="126"/>
      <c r="AJ236" s="128"/>
    </row>
    <row r="237" spans="1:36" ht="17.25" thickBot="1" x14ac:dyDescent="0.35">
      <c r="A237" s="19"/>
      <c r="B237" s="51"/>
      <c r="C237" s="17"/>
      <c r="D237" s="17"/>
      <c r="E237" s="17"/>
      <c r="F237" s="17"/>
      <c r="G237" s="26"/>
      <c r="H237" s="17"/>
      <c r="I237" s="17"/>
      <c r="J237" s="17"/>
      <c r="K237" s="17"/>
      <c r="L237" s="17"/>
      <c r="M237" s="17"/>
      <c r="N237" s="26"/>
      <c r="O237" s="37"/>
      <c r="P237" s="37"/>
      <c r="Q237" s="17"/>
      <c r="R237" s="11"/>
      <c r="S237" s="12"/>
      <c r="T237" s="13"/>
      <c r="U237" s="121"/>
      <c r="V237" s="124"/>
      <c r="W237" s="127"/>
      <c r="X237" s="124"/>
      <c r="Y237" s="127"/>
      <c r="Z237" s="124"/>
      <c r="AA237" s="127"/>
      <c r="AB237" s="124"/>
      <c r="AC237" s="127"/>
      <c r="AD237" s="124"/>
      <c r="AE237" s="127"/>
      <c r="AF237" s="124"/>
      <c r="AG237" s="127"/>
      <c r="AH237" s="124"/>
      <c r="AI237" s="127"/>
      <c r="AJ237" s="129"/>
    </row>
    <row r="238" spans="1:36" ht="17.25" thickBot="1" x14ac:dyDescent="0.35">
      <c r="A238" s="130" t="s">
        <v>28</v>
      </c>
      <c r="B238" s="131"/>
      <c r="C238" s="131"/>
      <c r="D238" s="131"/>
      <c r="E238" s="131"/>
      <c r="F238" s="131"/>
      <c r="G238" s="131"/>
      <c r="H238" s="131"/>
      <c r="I238" s="131"/>
      <c r="J238" s="131"/>
      <c r="K238" s="131"/>
      <c r="L238" s="131"/>
      <c r="M238" s="131"/>
      <c r="N238" s="131"/>
      <c r="O238" s="131"/>
      <c r="P238" s="131"/>
      <c r="Q238" s="131"/>
      <c r="R238" s="131"/>
      <c r="S238" s="131"/>
      <c r="T238" s="132"/>
      <c r="U238" s="131" t="s">
        <v>38</v>
      </c>
      <c r="V238" s="131"/>
      <c r="W238" s="131"/>
      <c r="X238" s="131"/>
      <c r="Y238" s="131"/>
      <c r="Z238" s="131"/>
      <c r="AA238" s="131"/>
      <c r="AB238" s="131"/>
      <c r="AC238" s="131"/>
      <c r="AD238" s="131"/>
      <c r="AE238" s="131"/>
      <c r="AF238" s="131"/>
      <c r="AG238" s="131"/>
      <c r="AH238" s="131"/>
      <c r="AI238" s="131"/>
      <c r="AJ238" s="132"/>
    </row>
    <row r="239" spans="1:36" x14ac:dyDescent="0.3">
      <c r="A239" s="133" t="s">
        <v>0</v>
      </c>
      <c r="B239" s="135" t="s">
        <v>62</v>
      </c>
      <c r="C239" s="137" t="s">
        <v>8</v>
      </c>
      <c r="D239" s="139" t="s">
        <v>7</v>
      </c>
      <c r="E239" s="113" t="s">
        <v>1</v>
      </c>
      <c r="F239" s="137" t="s">
        <v>2</v>
      </c>
      <c r="G239" s="141" t="s">
        <v>3</v>
      </c>
      <c r="H239" s="137" t="s">
        <v>4</v>
      </c>
      <c r="I239" s="137"/>
      <c r="J239" s="137" t="s">
        <v>20</v>
      </c>
      <c r="K239" s="137" t="s">
        <v>11</v>
      </c>
      <c r="L239" s="113" t="s">
        <v>12</v>
      </c>
      <c r="M239" s="113"/>
      <c r="N239" s="143" t="s">
        <v>15</v>
      </c>
      <c r="O239" s="113" t="s">
        <v>18</v>
      </c>
      <c r="P239" s="113"/>
      <c r="Q239" s="113" t="s">
        <v>19</v>
      </c>
      <c r="R239" s="137" t="s">
        <v>9</v>
      </c>
      <c r="S239" s="143" t="s">
        <v>10</v>
      </c>
      <c r="T239" s="145"/>
      <c r="U239" s="146" t="s">
        <v>21</v>
      </c>
      <c r="V239" s="115" t="s">
        <v>29</v>
      </c>
      <c r="W239" s="113" t="s">
        <v>23</v>
      </c>
      <c r="X239" s="115" t="s">
        <v>30</v>
      </c>
      <c r="Y239" s="113" t="s">
        <v>24</v>
      </c>
      <c r="Z239" s="115" t="s">
        <v>31</v>
      </c>
      <c r="AA239" s="113" t="s">
        <v>22</v>
      </c>
      <c r="AB239" s="115" t="s">
        <v>32</v>
      </c>
      <c r="AC239" s="113" t="s">
        <v>34</v>
      </c>
      <c r="AD239" s="115" t="s">
        <v>33</v>
      </c>
      <c r="AE239" s="113" t="s">
        <v>25</v>
      </c>
      <c r="AF239" s="115" t="s">
        <v>35</v>
      </c>
      <c r="AG239" s="113" t="s">
        <v>26</v>
      </c>
      <c r="AH239" s="115" t="s">
        <v>36</v>
      </c>
      <c r="AI239" s="113" t="s">
        <v>27</v>
      </c>
      <c r="AJ239" s="117" t="s">
        <v>37</v>
      </c>
    </row>
    <row r="240" spans="1:36" x14ac:dyDescent="0.3">
      <c r="A240" s="134"/>
      <c r="B240" s="136"/>
      <c r="C240" s="138"/>
      <c r="D240" s="140"/>
      <c r="E240" s="114"/>
      <c r="F240" s="138"/>
      <c r="G240" s="142"/>
      <c r="H240" s="40" t="s">
        <v>5</v>
      </c>
      <c r="I240" s="40" t="s">
        <v>6</v>
      </c>
      <c r="J240" s="138"/>
      <c r="K240" s="138"/>
      <c r="L240" s="40" t="s">
        <v>13</v>
      </c>
      <c r="M240" s="40" t="s">
        <v>14</v>
      </c>
      <c r="N240" s="144"/>
      <c r="O240" s="39" t="s">
        <v>16</v>
      </c>
      <c r="P240" s="39" t="s">
        <v>17</v>
      </c>
      <c r="Q240" s="114"/>
      <c r="R240" s="138"/>
      <c r="S240" s="6" t="s">
        <v>5</v>
      </c>
      <c r="T240" s="7" t="s">
        <v>6</v>
      </c>
      <c r="U240" s="147"/>
      <c r="V240" s="116"/>
      <c r="W240" s="114"/>
      <c r="X240" s="116"/>
      <c r="Y240" s="114"/>
      <c r="Z240" s="116"/>
      <c r="AA240" s="114"/>
      <c r="AB240" s="116"/>
      <c r="AC240" s="114"/>
      <c r="AD240" s="116"/>
      <c r="AE240" s="114"/>
      <c r="AF240" s="116"/>
      <c r="AG240" s="114"/>
      <c r="AH240" s="116"/>
      <c r="AI240" s="114"/>
      <c r="AJ240" s="118"/>
    </row>
    <row r="241" spans="1:36" ht="66" x14ac:dyDescent="0.3">
      <c r="A241" s="59" t="s">
        <v>141</v>
      </c>
      <c r="B241" s="59" t="s">
        <v>142</v>
      </c>
      <c r="C241" s="60" t="s">
        <v>143</v>
      </c>
      <c r="D241" s="61">
        <v>12</v>
      </c>
      <c r="E241" s="61">
        <v>36</v>
      </c>
      <c r="F241" s="61">
        <v>16</v>
      </c>
      <c r="G241" s="42"/>
      <c r="H241" s="15"/>
      <c r="I241" s="15"/>
      <c r="J241" s="15"/>
      <c r="K241" s="15"/>
      <c r="L241" s="15"/>
      <c r="M241" s="15"/>
      <c r="N241" s="42"/>
      <c r="O241" s="35"/>
      <c r="P241" s="35"/>
      <c r="Q241" s="15"/>
      <c r="R241" s="8"/>
      <c r="S241" s="9"/>
      <c r="T241" s="10"/>
      <c r="U241" s="119"/>
      <c r="V241" s="122"/>
      <c r="W241" s="125"/>
      <c r="X241" s="122"/>
      <c r="Y241" s="125"/>
      <c r="Z241" s="122"/>
      <c r="AA241" s="125"/>
      <c r="AB241" s="122"/>
      <c r="AC241" s="125"/>
      <c r="AD241" s="122"/>
      <c r="AE241" s="125"/>
      <c r="AF241" s="122"/>
      <c r="AG241" s="125"/>
      <c r="AH241" s="122"/>
      <c r="AI241" s="125"/>
      <c r="AJ241" s="128"/>
    </row>
    <row r="242" spans="1:36" x14ac:dyDescent="0.3">
      <c r="A242" s="18"/>
      <c r="B242" s="50"/>
      <c r="C242" s="16"/>
      <c r="D242" s="16"/>
      <c r="E242" s="16"/>
      <c r="F242" s="16"/>
      <c r="G242" s="25"/>
      <c r="H242" s="16"/>
      <c r="I242" s="16"/>
      <c r="J242" s="16"/>
      <c r="K242" s="16"/>
      <c r="L242" s="16"/>
      <c r="M242" s="16"/>
      <c r="N242" s="25"/>
      <c r="O242" s="36"/>
      <c r="P242" s="36"/>
      <c r="Q242" s="16"/>
      <c r="R242" s="8"/>
      <c r="S242" s="9"/>
      <c r="T242" s="10"/>
      <c r="U242" s="120"/>
      <c r="V242" s="123"/>
      <c r="W242" s="126"/>
      <c r="X242" s="123"/>
      <c r="Y242" s="126"/>
      <c r="Z242" s="123"/>
      <c r="AA242" s="126"/>
      <c r="AB242" s="123"/>
      <c r="AC242" s="126"/>
      <c r="AD242" s="123"/>
      <c r="AE242" s="126"/>
      <c r="AF242" s="123"/>
      <c r="AG242" s="126"/>
      <c r="AH242" s="123"/>
      <c r="AI242" s="126"/>
      <c r="AJ242" s="128"/>
    </row>
    <row r="243" spans="1:36" x14ac:dyDescent="0.3">
      <c r="A243" s="18"/>
      <c r="B243" s="50"/>
      <c r="C243" s="16"/>
      <c r="D243" s="16"/>
      <c r="E243" s="16"/>
      <c r="F243" s="16"/>
      <c r="G243" s="25"/>
      <c r="H243" s="16"/>
      <c r="I243" s="16"/>
      <c r="J243" s="16"/>
      <c r="K243" s="16"/>
      <c r="L243" s="16"/>
      <c r="M243" s="16"/>
      <c r="N243" s="25"/>
      <c r="O243" s="36"/>
      <c r="P243" s="36"/>
      <c r="Q243" s="16"/>
      <c r="R243" s="8"/>
      <c r="S243" s="9"/>
      <c r="T243" s="10"/>
      <c r="U243" s="120"/>
      <c r="V243" s="123"/>
      <c r="W243" s="126"/>
      <c r="X243" s="123"/>
      <c r="Y243" s="126"/>
      <c r="Z243" s="123"/>
      <c r="AA243" s="126"/>
      <c r="AB243" s="123"/>
      <c r="AC243" s="126"/>
      <c r="AD243" s="123"/>
      <c r="AE243" s="126"/>
      <c r="AF243" s="123"/>
      <c r="AG243" s="126"/>
      <c r="AH243" s="123"/>
      <c r="AI243" s="126"/>
      <c r="AJ243" s="128"/>
    </row>
    <row r="244" spans="1:36" x14ac:dyDescent="0.3">
      <c r="A244" s="18"/>
      <c r="B244" s="50"/>
      <c r="C244" s="16"/>
      <c r="D244" s="16"/>
      <c r="E244" s="16"/>
      <c r="F244" s="16"/>
      <c r="G244" s="25"/>
      <c r="H244" s="16"/>
      <c r="I244" s="16"/>
      <c r="J244" s="16"/>
      <c r="K244" s="16"/>
      <c r="L244" s="16"/>
      <c r="M244" s="16"/>
      <c r="N244" s="25"/>
      <c r="O244" s="36"/>
      <c r="P244" s="36"/>
      <c r="Q244" s="16"/>
      <c r="R244" s="8"/>
      <c r="S244" s="9"/>
      <c r="T244" s="10"/>
      <c r="U244" s="120"/>
      <c r="V244" s="123"/>
      <c r="W244" s="126"/>
      <c r="X244" s="123"/>
      <c r="Y244" s="126"/>
      <c r="Z244" s="123"/>
      <c r="AA244" s="126"/>
      <c r="AB244" s="123"/>
      <c r="AC244" s="126"/>
      <c r="AD244" s="123"/>
      <c r="AE244" s="126"/>
      <c r="AF244" s="123"/>
      <c r="AG244" s="126"/>
      <c r="AH244" s="123"/>
      <c r="AI244" s="126"/>
      <c r="AJ244" s="128"/>
    </row>
    <row r="245" spans="1:36" x14ac:dyDescent="0.3">
      <c r="A245" s="18"/>
      <c r="B245" s="50"/>
      <c r="C245" s="16"/>
      <c r="D245" s="16"/>
      <c r="E245" s="16"/>
      <c r="F245" s="16"/>
      <c r="G245" s="25"/>
      <c r="H245" s="16"/>
      <c r="I245" s="16"/>
      <c r="J245" s="16"/>
      <c r="K245" s="16"/>
      <c r="L245" s="16"/>
      <c r="M245" s="16"/>
      <c r="N245" s="25"/>
      <c r="O245" s="36"/>
      <c r="P245" s="36"/>
      <c r="Q245" s="16"/>
      <c r="R245" s="8"/>
      <c r="S245" s="9"/>
      <c r="T245" s="10"/>
      <c r="U245" s="120"/>
      <c r="V245" s="123"/>
      <c r="W245" s="126"/>
      <c r="X245" s="123"/>
      <c r="Y245" s="126"/>
      <c r="Z245" s="123"/>
      <c r="AA245" s="126"/>
      <c r="AB245" s="123"/>
      <c r="AC245" s="126"/>
      <c r="AD245" s="123"/>
      <c r="AE245" s="126"/>
      <c r="AF245" s="123"/>
      <c r="AG245" s="126"/>
      <c r="AH245" s="123"/>
      <c r="AI245" s="126"/>
      <c r="AJ245" s="128"/>
    </row>
    <row r="246" spans="1:36" ht="17.25" thickBot="1" x14ac:dyDescent="0.35">
      <c r="A246" s="19"/>
      <c r="B246" s="51"/>
      <c r="C246" s="17"/>
      <c r="D246" s="17"/>
      <c r="E246" s="17"/>
      <c r="F246" s="17"/>
      <c r="G246" s="26"/>
      <c r="H246" s="17"/>
      <c r="I246" s="17"/>
      <c r="J246" s="17"/>
      <c r="K246" s="17"/>
      <c r="L246" s="17"/>
      <c r="M246" s="17"/>
      <c r="N246" s="26"/>
      <c r="O246" s="37"/>
      <c r="P246" s="37"/>
      <c r="Q246" s="17"/>
      <c r="R246" s="11"/>
      <c r="S246" s="12"/>
      <c r="T246" s="13"/>
      <c r="U246" s="121"/>
      <c r="V246" s="124"/>
      <c r="W246" s="127"/>
      <c r="X246" s="124"/>
      <c r="Y246" s="127"/>
      <c r="Z246" s="124"/>
      <c r="AA246" s="127"/>
      <c r="AB246" s="124"/>
      <c r="AC246" s="127"/>
      <c r="AD246" s="124"/>
      <c r="AE246" s="127"/>
      <c r="AF246" s="124"/>
      <c r="AG246" s="127"/>
      <c r="AH246" s="124"/>
      <c r="AI246" s="127"/>
      <c r="AJ246" s="129"/>
    </row>
    <row r="247" spans="1:36" ht="17.25" thickBot="1" x14ac:dyDescent="0.35">
      <c r="A247" s="130" t="s">
        <v>28</v>
      </c>
      <c r="B247" s="131"/>
      <c r="C247" s="131"/>
      <c r="D247" s="131"/>
      <c r="E247" s="131"/>
      <c r="F247" s="131"/>
      <c r="G247" s="131"/>
      <c r="H247" s="131"/>
      <c r="I247" s="131"/>
      <c r="J247" s="131"/>
      <c r="K247" s="131"/>
      <c r="L247" s="131"/>
      <c r="M247" s="131"/>
      <c r="N247" s="131"/>
      <c r="O247" s="131"/>
      <c r="P247" s="131"/>
      <c r="Q247" s="131"/>
      <c r="R247" s="131"/>
      <c r="S247" s="131"/>
      <c r="T247" s="132"/>
      <c r="U247" s="131" t="s">
        <v>38</v>
      </c>
      <c r="V247" s="131"/>
      <c r="W247" s="131"/>
      <c r="X247" s="131"/>
      <c r="Y247" s="131"/>
      <c r="Z247" s="131"/>
      <c r="AA247" s="131"/>
      <c r="AB247" s="131"/>
      <c r="AC247" s="131"/>
      <c r="AD247" s="131"/>
      <c r="AE247" s="131"/>
      <c r="AF247" s="131"/>
      <c r="AG247" s="131"/>
      <c r="AH247" s="131"/>
      <c r="AI247" s="131"/>
      <c r="AJ247" s="132"/>
    </row>
    <row r="248" spans="1:36" x14ac:dyDescent="0.3">
      <c r="A248" s="133" t="s">
        <v>0</v>
      </c>
      <c r="B248" s="135" t="s">
        <v>62</v>
      </c>
      <c r="C248" s="137" t="s">
        <v>8</v>
      </c>
      <c r="D248" s="139" t="s">
        <v>7</v>
      </c>
      <c r="E248" s="113" t="s">
        <v>1</v>
      </c>
      <c r="F248" s="137" t="s">
        <v>2</v>
      </c>
      <c r="G248" s="141" t="s">
        <v>3</v>
      </c>
      <c r="H248" s="137" t="s">
        <v>4</v>
      </c>
      <c r="I248" s="137"/>
      <c r="J248" s="137" t="s">
        <v>20</v>
      </c>
      <c r="K248" s="137" t="s">
        <v>11</v>
      </c>
      <c r="L248" s="113" t="s">
        <v>12</v>
      </c>
      <c r="M248" s="113"/>
      <c r="N248" s="143" t="s">
        <v>15</v>
      </c>
      <c r="O248" s="113" t="s">
        <v>18</v>
      </c>
      <c r="P248" s="113"/>
      <c r="Q248" s="113" t="s">
        <v>19</v>
      </c>
      <c r="R248" s="137" t="s">
        <v>9</v>
      </c>
      <c r="S248" s="143" t="s">
        <v>10</v>
      </c>
      <c r="T248" s="145"/>
      <c r="U248" s="146" t="s">
        <v>21</v>
      </c>
      <c r="V248" s="115" t="s">
        <v>29</v>
      </c>
      <c r="W248" s="113" t="s">
        <v>23</v>
      </c>
      <c r="X248" s="115" t="s">
        <v>30</v>
      </c>
      <c r="Y248" s="113" t="s">
        <v>24</v>
      </c>
      <c r="Z248" s="115" t="s">
        <v>31</v>
      </c>
      <c r="AA248" s="113" t="s">
        <v>22</v>
      </c>
      <c r="AB248" s="115" t="s">
        <v>32</v>
      </c>
      <c r="AC248" s="113" t="s">
        <v>34</v>
      </c>
      <c r="AD248" s="115" t="s">
        <v>33</v>
      </c>
      <c r="AE248" s="113" t="s">
        <v>25</v>
      </c>
      <c r="AF248" s="115" t="s">
        <v>35</v>
      </c>
      <c r="AG248" s="113" t="s">
        <v>26</v>
      </c>
      <c r="AH248" s="115" t="s">
        <v>36</v>
      </c>
      <c r="AI248" s="113" t="s">
        <v>27</v>
      </c>
      <c r="AJ248" s="117" t="s">
        <v>37</v>
      </c>
    </row>
    <row r="249" spans="1:36" x14ac:dyDescent="0.3">
      <c r="A249" s="134"/>
      <c r="B249" s="136"/>
      <c r="C249" s="138"/>
      <c r="D249" s="140"/>
      <c r="E249" s="114"/>
      <c r="F249" s="138"/>
      <c r="G249" s="142"/>
      <c r="H249" s="40" t="s">
        <v>5</v>
      </c>
      <c r="I249" s="40" t="s">
        <v>6</v>
      </c>
      <c r="J249" s="138"/>
      <c r="K249" s="138"/>
      <c r="L249" s="40" t="s">
        <v>13</v>
      </c>
      <c r="M249" s="40" t="s">
        <v>14</v>
      </c>
      <c r="N249" s="144"/>
      <c r="O249" s="39" t="s">
        <v>16</v>
      </c>
      <c r="P249" s="39" t="s">
        <v>17</v>
      </c>
      <c r="Q249" s="114"/>
      <c r="R249" s="138"/>
      <c r="S249" s="6" t="s">
        <v>5</v>
      </c>
      <c r="T249" s="7" t="s">
        <v>6</v>
      </c>
      <c r="U249" s="147"/>
      <c r="V249" s="116"/>
      <c r="W249" s="114"/>
      <c r="X249" s="116"/>
      <c r="Y249" s="114"/>
      <c r="Z249" s="116"/>
      <c r="AA249" s="114"/>
      <c r="AB249" s="116"/>
      <c r="AC249" s="114"/>
      <c r="AD249" s="116"/>
      <c r="AE249" s="114"/>
      <c r="AF249" s="116"/>
      <c r="AG249" s="114"/>
      <c r="AH249" s="116"/>
      <c r="AI249" s="114"/>
      <c r="AJ249" s="118"/>
    </row>
    <row r="250" spans="1:36" ht="115.5" x14ac:dyDescent="0.3">
      <c r="A250" s="59" t="s">
        <v>144</v>
      </c>
      <c r="B250" s="59" t="s">
        <v>145</v>
      </c>
      <c r="C250" s="60" t="s">
        <v>143</v>
      </c>
      <c r="D250" s="61">
        <v>15</v>
      </c>
      <c r="E250" s="61">
        <v>45</v>
      </c>
      <c r="F250" s="61">
        <v>20</v>
      </c>
      <c r="G250" s="42"/>
      <c r="H250" s="15"/>
      <c r="I250" s="15"/>
      <c r="J250" s="15"/>
      <c r="K250" s="15"/>
      <c r="L250" s="15"/>
      <c r="M250" s="15"/>
      <c r="N250" s="42"/>
      <c r="O250" s="35"/>
      <c r="P250" s="35"/>
      <c r="Q250" s="15"/>
      <c r="R250" s="8"/>
      <c r="S250" s="9"/>
      <c r="T250" s="10"/>
      <c r="U250" s="119"/>
      <c r="V250" s="122"/>
      <c r="W250" s="125"/>
      <c r="X250" s="122"/>
      <c r="Y250" s="125"/>
      <c r="Z250" s="122"/>
      <c r="AA250" s="125"/>
      <c r="AB250" s="122"/>
      <c r="AC250" s="125"/>
      <c r="AD250" s="122"/>
      <c r="AE250" s="125"/>
      <c r="AF250" s="122"/>
      <c r="AG250" s="125"/>
      <c r="AH250" s="122"/>
      <c r="AI250" s="125"/>
      <c r="AJ250" s="128"/>
    </row>
    <row r="251" spans="1:36" x14ac:dyDescent="0.3">
      <c r="A251" s="18"/>
      <c r="B251" s="50"/>
      <c r="C251" s="16"/>
      <c r="D251" s="16"/>
      <c r="E251" s="16"/>
      <c r="F251" s="16"/>
      <c r="G251" s="25"/>
      <c r="H251" s="16"/>
      <c r="I251" s="16"/>
      <c r="J251" s="16"/>
      <c r="K251" s="16"/>
      <c r="L251" s="16"/>
      <c r="M251" s="16"/>
      <c r="N251" s="25"/>
      <c r="O251" s="36"/>
      <c r="P251" s="36"/>
      <c r="Q251" s="16"/>
      <c r="R251" s="8"/>
      <c r="S251" s="9"/>
      <c r="T251" s="10"/>
      <c r="U251" s="120"/>
      <c r="V251" s="123"/>
      <c r="W251" s="126"/>
      <c r="X251" s="123"/>
      <c r="Y251" s="126"/>
      <c r="Z251" s="123"/>
      <c r="AA251" s="126"/>
      <c r="AB251" s="123"/>
      <c r="AC251" s="126"/>
      <c r="AD251" s="123"/>
      <c r="AE251" s="126"/>
      <c r="AF251" s="123"/>
      <c r="AG251" s="126"/>
      <c r="AH251" s="123"/>
      <c r="AI251" s="126"/>
      <c r="AJ251" s="128"/>
    </row>
    <row r="252" spans="1:36" x14ac:dyDescent="0.3">
      <c r="A252" s="18"/>
      <c r="B252" s="50"/>
      <c r="C252" s="16"/>
      <c r="D252" s="16"/>
      <c r="E252" s="16"/>
      <c r="F252" s="16"/>
      <c r="G252" s="25"/>
      <c r="H252" s="16"/>
      <c r="I252" s="16"/>
      <c r="J252" s="16"/>
      <c r="K252" s="16"/>
      <c r="L252" s="16"/>
      <c r="M252" s="16"/>
      <c r="N252" s="25"/>
      <c r="O252" s="36"/>
      <c r="P252" s="36"/>
      <c r="Q252" s="16"/>
      <c r="R252" s="8"/>
      <c r="S252" s="9"/>
      <c r="T252" s="10"/>
      <c r="U252" s="120"/>
      <c r="V252" s="123"/>
      <c r="W252" s="126"/>
      <c r="X252" s="123"/>
      <c r="Y252" s="126"/>
      <c r="Z252" s="123"/>
      <c r="AA252" s="126"/>
      <c r="AB252" s="123"/>
      <c r="AC252" s="126"/>
      <c r="AD252" s="123"/>
      <c r="AE252" s="126"/>
      <c r="AF252" s="123"/>
      <c r="AG252" s="126"/>
      <c r="AH252" s="123"/>
      <c r="AI252" s="126"/>
      <c r="AJ252" s="128"/>
    </row>
    <row r="253" spans="1:36" x14ac:dyDescent="0.3">
      <c r="A253" s="18"/>
      <c r="B253" s="50"/>
      <c r="C253" s="16"/>
      <c r="D253" s="16"/>
      <c r="E253" s="16"/>
      <c r="F253" s="16"/>
      <c r="G253" s="25"/>
      <c r="H253" s="16"/>
      <c r="I253" s="16"/>
      <c r="J253" s="16"/>
      <c r="K253" s="16"/>
      <c r="L253" s="16"/>
      <c r="M253" s="16"/>
      <c r="N253" s="25"/>
      <c r="O253" s="36"/>
      <c r="P253" s="36"/>
      <c r="Q253" s="16"/>
      <c r="R253" s="8"/>
      <c r="S253" s="9"/>
      <c r="T253" s="10"/>
      <c r="U253" s="120"/>
      <c r="V253" s="123"/>
      <c r="W253" s="126"/>
      <c r="X253" s="123"/>
      <c r="Y253" s="126"/>
      <c r="Z253" s="123"/>
      <c r="AA253" s="126"/>
      <c r="AB253" s="123"/>
      <c r="AC253" s="126"/>
      <c r="AD253" s="123"/>
      <c r="AE253" s="126"/>
      <c r="AF253" s="123"/>
      <c r="AG253" s="126"/>
      <c r="AH253" s="123"/>
      <c r="AI253" s="126"/>
      <c r="AJ253" s="128"/>
    </row>
    <row r="254" spans="1:36" x14ac:dyDescent="0.3">
      <c r="A254" s="18"/>
      <c r="B254" s="50"/>
      <c r="C254" s="16"/>
      <c r="D254" s="16"/>
      <c r="E254" s="16"/>
      <c r="F254" s="16"/>
      <c r="G254" s="25"/>
      <c r="H254" s="16"/>
      <c r="I254" s="16"/>
      <c r="J254" s="16"/>
      <c r="K254" s="16"/>
      <c r="L254" s="16"/>
      <c r="M254" s="16"/>
      <c r="N254" s="25"/>
      <c r="O254" s="36"/>
      <c r="P254" s="36"/>
      <c r="Q254" s="16"/>
      <c r="R254" s="8"/>
      <c r="S254" s="9"/>
      <c r="T254" s="10"/>
      <c r="U254" s="120"/>
      <c r="V254" s="123"/>
      <c r="W254" s="126"/>
      <c r="X254" s="123"/>
      <c r="Y254" s="126"/>
      <c r="Z254" s="123"/>
      <c r="AA254" s="126"/>
      <c r="AB254" s="123"/>
      <c r="AC254" s="126"/>
      <c r="AD254" s="123"/>
      <c r="AE254" s="126"/>
      <c r="AF254" s="123"/>
      <c r="AG254" s="126"/>
      <c r="AH254" s="123"/>
      <c r="AI254" s="126"/>
      <c r="AJ254" s="128"/>
    </row>
    <row r="255" spans="1:36" ht="17.25" thickBot="1" x14ac:dyDescent="0.35">
      <c r="A255" s="19"/>
      <c r="B255" s="51"/>
      <c r="C255" s="17"/>
      <c r="D255" s="17"/>
      <c r="E255" s="17"/>
      <c r="F255" s="17"/>
      <c r="G255" s="26"/>
      <c r="H255" s="17"/>
      <c r="I255" s="17"/>
      <c r="J255" s="17"/>
      <c r="K255" s="17"/>
      <c r="L255" s="17"/>
      <c r="M255" s="17"/>
      <c r="N255" s="26"/>
      <c r="O255" s="37"/>
      <c r="P255" s="37"/>
      <c r="Q255" s="17"/>
      <c r="R255" s="11"/>
      <c r="S255" s="12"/>
      <c r="T255" s="13"/>
      <c r="U255" s="121"/>
      <c r="V255" s="124"/>
      <c r="W255" s="127"/>
      <c r="X255" s="124"/>
      <c r="Y255" s="127"/>
      <c r="Z255" s="124"/>
      <c r="AA255" s="127"/>
      <c r="AB255" s="124"/>
      <c r="AC255" s="127"/>
      <c r="AD255" s="124"/>
      <c r="AE255" s="127"/>
      <c r="AF255" s="124"/>
      <c r="AG255" s="127"/>
      <c r="AH255" s="124"/>
      <c r="AI255" s="127"/>
      <c r="AJ255" s="129"/>
    </row>
    <row r="256" spans="1:36" ht="17.25" thickBot="1" x14ac:dyDescent="0.35">
      <c r="A256" s="130" t="s">
        <v>28</v>
      </c>
      <c r="B256" s="131"/>
      <c r="C256" s="131"/>
      <c r="D256" s="131"/>
      <c r="E256" s="131"/>
      <c r="F256" s="131"/>
      <c r="G256" s="131"/>
      <c r="H256" s="131"/>
      <c r="I256" s="131"/>
      <c r="J256" s="131"/>
      <c r="K256" s="131"/>
      <c r="L256" s="131"/>
      <c r="M256" s="131"/>
      <c r="N256" s="131"/>
      <c r="O256" s="131"/>
      <c r="P256" s="131"/>
      <c r="Q256" s="131"/>
      <c r="R256" s="131"/>
      <c r="S256" s="131"/>
      <c r="T256" s="132"/>
      <c r="U256" s="131" t="s">
        <v>38</v>
      </c>
      <c r="V256" s="131"/>
      <c r="W256" s="131"/>
      <c r="X256" s="131"/>
      <c r="Y256" s="131"/>
      <c r="Z256" s="131"/>
      <c r="AA256" s="131"/>
      <c r="AB256" s="131"/>
      <c r="AC256" s="131"/>
      <c r="AD256" s="131"/>
      <c r="AE256" s="131"/>
      <c r="AF256" s="131"/>
      <c r="AG256" s="131"/>
      <c r="AH256" s="131"/>
      <c r="AI256" s="131"/>
      <c r="AJ256" s="132"/>
    </row>
    <row r="257" spans="1:36" x14ac:dyDescent="0.3">
      <c r="A257" s="133" t="s">
        <v>0</v>
      </c>
      <c r="B257" s="135" t="s">
        <v>62</v>
      </c>
      <c r="C257" s="137" t="s">
        <v>8</v>
      </c>
      <c r="D257" s="139" t="s">
        <v>7</v>
      </c>
      <c r="E257" s="113" t="s">
        <v>1</v>
      </c>
      <c r="F257" s="137" t="s">
        <v>2</v>
      </c>
      <c r="G257" s="141" t="s">
        <v>3</v>
      </c>
      <c r="H257" s="137" t="s">
        <v>4</v>
      </c>
      <c r="I257" s="137"/>
      <c r="J257" s="137" t="s">
        <v>20</v>
      </c>
      <c r="K257" s="137" t="s">
        <v>11</v>
      </c>
      <c r="L257" s="113" t="s">
        <v>12</v>
      </c>
      <c r="M257" s="113"/>
      <c r="N257" s="143" t="s">
        <v>15</v>
      </c>
      <c r="O257" s="113" t="s">
        <v>18</v>
      </c>
      <c r="P257" s="113"/>
      <c r="Q257" s="113" t="s">
        <v>19</v>
      </c>
      <c r="R257" s="137" t="s">
        <v>9</v>
      </c>
      <c r="S257" s="143" t="s">
        <v>10</v>
      </c>
      <c r="T257" s="145"/>
      <c r="U257" s="146" t="s">
        <v>21</v>
      </c>
      <c r="V257" s="115" t="s">
        <v>29</v>
      </c>
      <c r="W257" s="113" t="s">
        <v>23</v>
      </c>
      <c r="X257" s="115" t="s">
        <v>30</v>
      </c>
      <c r="Y257" s="113" t="s">
        <v>24</v>
      </c>
      <c r="Z257" s="115" t="s">
        <v>31</v>
      </c>
      <c r="AA257" s="113" t="s">
        <v>22</v>
      </c>
      <c r="AB257" s="115" t="s">
        <v>32</v>
      </c>
      <c r="AC257" s="113" t="s">
        <v>34</v>
      </c>
      <c r="AD257" s="115" t="s">
        <v>33</v>
      </c>
      <c r="AE257" s="113" t="s">
        <v>25</v>
      </c>
      <c r="AF257" s="115" t="s">
        <v>35</v>
      </c>
      <c r="AG257" s="113" t="s">
        <v>26</v>
      </c>
      <c r="AH257" s="115" t="s">
        <v>36</v>
      </c>
      <c r="AI257" s="113" t="s">
        <v>27</v>
      </c>
      <c r="AJ257" s="117" t="s">
        <v>37</v>
      </c>
    </row>
    <row r="258" spans="1:36" x14ac:dyDescent="0.3">
      <c r="A258" s="134"/>
      <c r="B258" s="136"/>
      <c r="C258" s="138"/>
      <c r="D258" s="140"/>
      <c r="E258" s="114"/>
      <c r="F258" s="138"/>
      <c r="G258" s="142"/>
      <c r="H258" s="40" t="s">
        <v>5</v>
      </c>
      <c r="I258" s="40" t="s">
        <v>6</v>
      </c>
      <c r="J258" s="138"/>
      <c r="K258" s="138"/>
      <c r="L258" s="40" t="s">
        <v>13</v>
      </c>
      <c r="M258" s="40" t="s">
        <v>14</v>
      </c>
      <c r="N258" s="144"/>
      <c r="O258" s="39" t="s">
        <v>16</v>
      </c>
      <c r="P258" s="39" t="s">
        <v>17</v>
      </c>
      <c r="Q258" s="114"/>
      <c r="R258" s="138"/>
      <c r="S258" s="6" t="s">
        <v>5</v>
      </c>
      <c r="T258" s="7" t="s">
        <v>6</v>
      </c>
      <c r="U258" s="147"/>
      <c r="V258" s="116"/>
      <c r="W258" s="114"/>
      <c r="X258" s="116"/>
      <c r="Y258" s="114"/>
      <c r="Z258" s="116"/>
      <c r="AA258" s="114"/>
      <c r="AB258" s="116"/>
      <c r="AC258" s="114"/>
      <c r="AD258" s="116"/>
      <c r="AE258" s="114"/>
      <c r="AF258" s="116"/>
      <c r="AG258" s="114"/>
      <c r="AH258" s="116"/>
      <c r="AI258" s="114"/>
      <c r="AJ258" s="118"/>
    </row>
    <row r="259" spans="1:36" ht="132" x14ac:dyDescent="0.3">
      <c r="A259" s="59" t="s">
        <v>148</v>
      </c>
      <c r="B259" s="59" t="s">
        <v>146</v>
      </c>
      <c r="C259" s="60" t="s">
        <v>147</v>
      </c>
      <c r="D259" s="61"/>
      <c r="E259" s="61">
        <f>+D259+99</f>
        <v>99</v>
      </c>
      <c r="F259" s="61">
        <v>33</v>
      </c>
      <c r="G259" s="42"/>
      <c r="H259" s="15"/>
      <c r="I259" s="15"/>
      <c r="J259" s="15"/>
      <c r="K259" s="15"/>
      <c r="L259" s="15"/>
      <c r="M259" s="15"/>
      <c r="N259" s="42"/>
      <c r="O259" s="35"/>
      <c r="P259" s="35"/>
      <c r="Q259" s="15"/>
      <c r="R259" s="8"/>
      <c r="S259" s="9"/>
      <c r="T259" s="10"/>
      <c r="U259" s="119"/>
      <c r="V259" s="122"/>
      <c r="W259" s="125"/>
      <c r="X259" s="122"/>
      <c r="Y259" s="125"/>
      <c r="Z259" s="122"/>
      <c r="AA259" s="125"/>
      <c r="AB259" s="122"/>
      <c r="AC259" s="125"/>
      <c r="AD259" s="122"/>
      <c r="AE259" s="125"/>
      <c r="AF259" s="122"/>
      <c r="AG259" s="125"/>
      <c r="AH259" s="122"/>
      <c r="AI259" s="125"/>
      <c r="AJ259" s="128"/>
    </row>
    <row r="260" spans="1:36" x14ac:dyDescent="0.3">
      <c r="A260" s="18"/>
      <c r="B260" s="50"/>
      <c r="C260" s="16"/>
      <c r="D260" s="16"/>
      <c r="E260" s="16"/>
      <c r="F260" s="16"/>
      <c r="G260" s="25"/>
      <c r="H260" s="16"/>
      <c r="I260" s="16"/>
      <c r="J260" s="16"/>
      <c r="K260" s="16"/>
      <c r="L260" s="16"/>
      <c r="M260" s="16"/>
      <c r="N260" s="25"/>
      <c r="O260" s="36"/>
      <c r="P260" s="36"/>
      <c r="Q260" s="16"/>
      <c r="R260" s="8"/>
      <c r="S260" s="9"/>
      <c r="T260" s="10"/>
      <c r="U260" s="120"/>
      <c r="V260" s="123"/>
      <c r="W260" s="126"/>
      <c r="X260" s="123"/>
      <c r="Y260" s="126"/>
      <c r="Z260" s="123"/>
      <c r="AA260" s="126"/>
      <c r="AB260" s="123"/>
      <c r="AC260" s="126"/>
      <c r="AD260" s="123"/>
      <c r="AE260" s="126"/>
      <c r="AF260" s="123"/>
      <c r="AG260" s="126"/>
      <c r="AH260" s="123"/>
      <c r="AI260" s="126"/>
      <c r="AJ260" s="128"/>
    </row>
    <row r="261" spans="1:36" x14ac:dyDescent="0.3">
      <c r="A261" s="18"/>
      <c r="B261" s="50"/>
      <c r="C261" s="16"/>
      <c r="D261" s="16"/>
      <c r="E261" s="16"/>
      <c r="F261" s="16"/>
      <c r="G261" s="25"/>
      <c r="H261" s="16"/>
      <c r="I261" s="16"/>
      <c r="J261" s="16"/>
      <c r="K261" s="16"/>
      <c r="L261" s="16"/>
      <c r="M261" s="16"/>
      <c r="N261" s="25"/>
      <c r="O261" s="36"/>
      <c r="P261" s="36"/>
      <c r="Q261" s="16"/>
      <c r="R261" s="8"/>
      <c r="S261" s="9"/>
      <c r="T261" s="10"/>
      <c r="U261" s="120"/>
      <c r="V261" s="123"/>
      <c r="W261" s="126"/>
      <c r="X261" s="123"/>
      <c r="Y261" s="126"/>
      <c r="Z261" s="123"/>
      <c r="AA261" s="126"/>
      <c r="AB261" s="123"/>
      <c r="AC261" s="126"/>
      <c r="AD261" s="123"/>
      <c r="AE261" s="126"/>
      <c r="AF261" s="123"/>
      <c r="AG261" s="126"/>
      <c r="AH261" s="123"/>
      <c r="AI261" s="126"/>
      <c r="AJ261" s="128"/>
    </row>
    <row r="262" spans="1:36" x14ac:dyDescent="0.3">
      <c r="A262" s="18"/>
      <c r="B262" s="50"/>
      <c r="C262" s="16"/>
      <c r="D262" s="16"/>
      <c r="E262" s="16"/>
      <c r="F262" s="16"/>
      <c r="G262" s="25"/>
      <c r="H262" s="16"/>
      <c r="I262" s="16"/>
      <c r="J262" s="16"/>
      <c r="K262" s="16"/>
      <c r="L262" s="16"/>
      <c r="M262" s="16"/>
      <c r="N262" s="25"/>
      <c r="O262" s="36"/>
      <c r="P262" s="36"/>
      <c r="Q262" s="16"/>
      <c r="R262" s="8"/>
      <c r="S262" s="9"/>
      <c r="T262" s="10"/>
      <c r="U262" s="120"/>
      <c r="V262" s="123"/>
      <c r="W262" s="126"/>
      <c r="X262" s="123"/>
      <c r="Y262" s="126"/>
      <c r="Z262" s="123"/>
      <c r="AA262" s="126"/>
      <c r="AB262" s="123"/>
      <c r="AC262" s="126"/>
      <c r="AD262" s="123"/>
      <c r="AE262" s="126"/>
      <c r="AF262" s="123"/>
      <c r="AG262" s="126"/>
      <c r="AH262" s="123"/>
      <c r="AI262" s="126"/>
      <c r="AJ262" s="128"/>
    </row>
    <row r="263" spans="1:36" x14ac:dyDescent="0.3">
      <c r="A263" s="18"/>
      <c r="B263" s="50"/>
      <c r="C263" s="16"/>
      <c r="D263" s="16"/>
      <c r="E263" s="16"/>
      <c r="F263" s="16"/>
      <c r="G263" s="25"/>
      <c r="H263" s="16"/>
      <c r="I263" s="16"/>
      <c r="J263" s="16"/>
      <c r="K263" s="16"/>
      <c r="L263" s="16"/>
      <c r="M263" s="16"/>
      <c r="N263" s="25"/>
      <c r="O263" s="36"/>
      <c r="P263" s="36"/>
      <c r="Q263" s="16"/>
      <c r="R263" s="8"/>
      <c r="S263" s="9"/>
      <c r="T263" s="10"/>
      <c r="U263" s="120"/>
      <c r="V263" s="123"/>
      <c r="W263" s="126"/>
      <c r="X263" s="123"/>
      <c r="Y263" s="126"/>
      <c r="Z263" s="123"/>
      <c r="AA263" s="126"/>
      <c r="AB263" s="123"/>
      <c r="AC263" s="126"/>
      <c r="AD263" s="123"/>
      <c r="AE263" s="126"/>
      <c r="AF263" s="123"/>
      <c r="AG263" s="126"/>
      <c r="AH263" s="123"/>
      <c r="AI263" s="126"/>
      <c r="AJ263" s="128"/>
    </row>
    <row r="264" spans="1:36" ht="17.25" thickBot="1" x14ac:dyDescent="0.35">
      <c r="A264" s="19"/>
      <c r="B264" s="51"/>
      <c r="C264" s="17"/>
      <c r="D264" s="17"/>
      <c r="E264" s="17"/>
      <c r="F264" s="17"/>
      <c r="G264" s="26"/>
      <c r="H264" s="17"/>
      <c r="I264" s="17"/>
      <c r="J264" s="17"/>
      <c r="K264" s="17"/>
      <c r="L264" s="17"/>
      <c r="M264" s="17"/>
      <c r="N264" s="26"/>
      <c r="O264" s="37"/>
      <c r="P264" s="37"/>
      <c r="Q264" s="17"/>
      <c r="R264" s="11"/>
      <c r="S264" s="12"/>
      <c r="T264" s="13"/>
      <c r="U264" s="121"/>
      <c r="V264" s="124"/>
      <c r="W264" s="127"/>
      <c r="X264" s="124"/>
      <c r="Y264" s="127"/>
      <c r="Z264" s="124"/>
      <c r="AA264" s="127"/>
      <c r="AB264" s="124"/>
      <c r="AC264" s="127"/>
      <c r="AD264" s="124"/>
      <c r="AE264" s="127"/>
      <c r="AF264" s="124"/>
      <c r="AG264" s="127"/>
      <c r="AH264" s="124"/>
      <c r="AI264" s="127"/>
      <c r="AJ264" s="129"/>
    </row>
    <row r="265" spans="1:36" ht="17.25" thickBot="1" x14ac:dyDescent="0.35">
      <c r="A265" s="130" t="s">
        <v>28</v>
      </c>
      <c r="B265" s="131"/>
      <c r="C265" s="131"/>
      <c r="D265" s="131"/>
      <c r="E265" s="131"/>
      <c r="F265" s="131"/>
      <c r="G265" s="131"/>
      <c r="H265" s="131"/>
      <c r="I265" s="131"/>
      <c r="J265" s="131"/>
      <c r="K265" s="131"/>
      <c r="L265" s="131"/>
      <c r="M265" s="131"/>
      <c r="N265" s="131"/>
      <c r="O265" s="131"/>
      <c r="P265" s="131"/>
      <c r="Q265" s="131"/>
      <c r="R265" s="131"/>
      <c r="S265" s="131"/>
      <c r="T265" s="132"/>
      <c r="U265" s="131" t="s">
        <v>38</v>
      </c>
      <c r="V265" s="131"/>
      <c r="W265" s="131"/>
      <c r="X265" s="131"/>
      <c r="Y265" s="131"/>
      <c r="Z265" s="131"/>
      <c r="AA265" s="131"/>
      <c r="AB265" s="131"/>
      <c r="AC265" s="131"/>
      <c r="AD265" s="131"/>
      <c r="AE265" s="131"/>
      <c r="AF265" s="131"/>
      <c r="AG265" s="131"/>
      <c r="AH265" s="131"/>
      <c r="AI265" s="131"/>
      <c r="AJ265" s="132"/>
    </row>
    <row r="266" spans="1:36" x14ac:dyDescent="0.3">
      <c r="A266" s="133" t="s">
        <v>0</v>
      </c>
      <c r="B266" s="135" t="s">
        <v>62</v>
      </c>
      <c r="C266" s="137" t="s">
        <v>8</v>
      </c>
      <c r="D266" s="139" t="s">
        <v>7</v>
      </c>
      <c r="E266" s="113" t="s">
        <v>1</v>
      </c>
      <c r="F266" s="137" t="s">
        <v>2</v>
      </c>
      <c r="G266" s="141" t="s">
        <v>3</v>
      </c>
      <c r="H266" s="137" t="s">
        <v>4</v>
      </c>
      <c r="I266" s="137"/>
      <c r="J266" s="137" t="s">
        <v>20</v>
      </c>
      <c r="K266" s="137" t="s">
        <v>11</v>
      </c>
      <c r="L266" s="113" t="s">
        <v>12</v>
      </c>
      <c r="M266" s="113"/>
      <c r="N266" s="143" t="s">
        <v>15</v>
      </c>
      <c r="O266" s="113" t="s">
        <v>18</v>
      </c>
      <c r="P266" s="113"/>
      <c r="Q266" s="113" t="s">
        <v>19</v>
      </c>
      <c r="R266" s="137" t="s">
        <v>9</v>
      </c>
      <c r="S266" s="143" t="s">
        <v>10</v>
      </c>
      <c r="T266" s="145"/>
      <c r="U266" s="146" t="s">
        <v>21</v>
      </c>
      <c r="V266" s="115" t="s">
        <v>29</v>
      </c>
      <c r="W266" s="113" t="s">
        <v>23</v>
      </c>
      <c r="X266" s="115" t="s">
        <v>30</v>
      </c>
      <c r="Y266" s="113" t="s">
        <v>24</v>
      </c>
      <c r="Z266" s="115" t="s">
        <v>31</v>
      </c>
      <c r="AA266" s="113" t="s">
        <v>22</v>
      </c>
      <c r="AB266" s="115" t="s">
        <v>32</v>
      </c>
      <c r="AC266" s="113" t="s">
        <v>34</v>
      </c>
      <c r="AD266" s="115" t="s">
        <v>33</v>
      </c>
      <c r="AE266" s="113" t="s">
        <v>25</v>
      </c>
      <c r="AF266" s="115" t="s">
        <v>35</v>
      </c>
      <c r="AG266" s="113" t="s">
        <v>26</v>
      </c>
      <c r="AH266" s="115" t="s">
        <v>36</v>
      </c>
      <c r="AI266" s="113" t="s">
        <v>27</v>
      </c>
      <c r="AJ266" s="117" t="s">
        <v>37</v>
      </c>
    </row>
    <row r="267" spans="1:36" x14ac:dyDescent="0.3">
      <c r="A267" s="134"/>
      <c r="B267" s="136"/>
      <c r="C267" s="138"/>
      <c r="D267" s="140"/>
      <c r="E267" s="114"/>
      <c r="F267" s="138"/>
      <c r="G267" s="142"/>
      <c r="H267" s="40" t="s">
        <v>5</v>
      </c>
      <c r="I267" s="40" t="s">
        <v>6</v>
      </c>
      <c r="J267" s="138"/>
      <c r="K267" s="138"/>
      <c r="L267" s="40" t="s">
        <v>13</v>
      </c>
      <c r="M267" s="40" t="s">
        <v>14</v>
      </c>
      <c r="N267" s="144"/>
      <c r="O267" s="39" t="s">
        <v>16</v>
      </c>
      <c r="P267" s="39" t="s">
        <v>17</v>
      </c>
      <c r="Q267" s="114"/>
      <c r="R267" s="138"/>
      <c r="S267" s="6" t="s">
        <v>5</v>
      </c>
      <c r="T267" s="7" t="s">
        <v>6</v>
      </c>
      <c r="U267" s="147"/>
      <c r="V267" s="116"/>
      <c r="W267" s="114"/>
      <c r="X267" s="116"/>
      <c r="Y267" s="114"/>
      <c r="Z267" s="116"/>
      <c r="AA267" s="114"/>
      <c r="AB267" s="116"/>
      <c r="AC267" s="114"/>
      <c r="AD267" s="116"/>
      <c r="AE267" s="114"/>
      <c r="AF267" s="116"/>
      <c r="AG267" s="114"/>
      <c r="AH267" s="116"/>
      <c r="AI267" s="114"/>
      <c r="AJ267" s="118"/>
    </row>
    <row r="268" spans="1:36" ht="132" x14ac:dyDescent="0.3">
      <c r="A268" s="59" t="s">
        <v>149</v>
      </c>
      <c r="B268" s="59" t="s">
        <v>150</v>
      </c>
      <c r="C268" s="60" t="s">
        <v>151</v>
      </c>
      <c r="D268" s="61">
        <f>20*40</f>
        <v>800</v>
      </c>
      <c r="E268" s="61">
        <v>2100</v>
      </c>
      <c r="F268" s="61">
        <v>1360</v>
      </c>
      <c r="G268" s="42"/>
      <c r="H268" s="15"/>
      <c r="I268" s="15"/>
      <c r="J268" s="15"/>
      <c r="K268" s="15"/>
      <c r="L268" s="15"/>
      <c r="M268" s="15"/>
      <c r="N268" s="42"/>
      <c r="O268" s="35"/>
      <c r="P268" s="35"/>
      <c r="Q268" s="15"/>
      <c r="R268" s="8"/>
      <c r="S268" s="9"/>
      <c r="T268" s="10"/>
      <c r="U268" s="119"/>
      <c r="V268" s="122"/>
      <c r="W268" s="125"/>
      <c r="X268" s="122"/>
      <c r="Y268" s="125"/>
      <c r="Z268" s="122"/>
      <c r="AA268" s="125"/>
      <c r="AB268" s="122"/>
      <c r="AC268" s="125"/>
      <c r="AD268" s="122"/>
      <c r="AE268" s="125"/>
      <c r="AF268" s="122"/>
      <c r="AG268" s="125"/>
      <c r="AH268" s="122"/>
      <c r="AI268" s="125"/>
      <c r="AJ268" s="128"/>
    </row>
    <row r="269" spans="1:36" x14ac:dyDescent="0.3">
      <c r="A269" s="18"/>
      <c r="B269" s="50"/>
      <c r="C269" s="16"/>
      <c r="D269" s="16"/>
      <c r="E269" s="16"/>
      <c r="F269" s="16"/>
      <c r="G269" s="25"/>
      <c r="H269" s="16"/>
      <c r="I269" s="16"/>
      <c r="J269" s="16"/>
      <c r="K269" s="16"/>
      <c r="L269" s="16"/>
      <c r="M269" s="16"/>
      <c r="N269" s="25"/>
      <c r="O269" s="36"/>
      <c r="P269" s="36"/>
      <c r="Q269" s="16"/>
      <c r="R269" s="8"/>
      <c r="S269" s="9"/>
      <c r="T269" s="10"/>
      <c r="U269" s="120"/>
      <c r="V269" s="123"/>
      <c r="W269" s="126"/>
      <c r="X269" s="123"/>
      <c r="Y269" s="126"/>
      <c r="Z269" s="123"/>
      <c r="AA269" s="126"/>
      <c r="AB269" s="123"/>
      <c r="AC269" s="126"/>
      <c r="AD269" s="123"/>
      <c r="AE269" s="126"/>
      <c r="AF269" s="123"/>
      <c r="AG269" s="126"/>
      <c r="AH269" s="123"/>
      <c r="AI269" s="126"/>
      <c r="AJ269" s="128"/>
    </row>
    <row r="270" spans="1:36" x14ac:dyDescent="0.3">
      <c r="A270" s="18"/>
      <c r="B270" s="50"/>
      <c r="C270" s="16"/>
      <c r="D270" s="16"/>
      <c r="E270" s="16"/>
      <c r="F270" s="16"/>
      <c r="G270" s="25"/>
      <c r="H270" s="16"/>
      <c r="I270" s="16"/>
      <c r="J270" s="16"/>
      <c r="K270" s="16"/>
      <c r="L270" s="16"/>
      <c r="M270" s="16"/>
      <c r="N270" s="25"/>
      <c r="O270" s="36"/>
      <c r="P270" s="36"/>
      <c r="Q270" s="16"/>
      <c r="R270" s="8"/>
      <c r="S270" s="9"/>
      <c r="T270" s="10"/>
      <c r="U270" s="120"/>
      <c r="V270" s="123"/>
      <c r="W270" s="126"/>
      <c r="X270" s="123"/>
      <c r="Y270" s="126"/>
      <c r="Z270" s="123"/>
      <c r="AA270" s="126"/>
      <c r="AB270" s="123"/>
      <c r="AC270" s="126"/>
      <c r="AD270" s="123"/>
      <c r="AE270" s="126"/>
      <c r="AF270" s="123"/>
      <c r="AG270" s="126"/>
      <c r="AH270" s="123"/>
      <c r="AI270" s="126"/>
      <c r="AJ270" s="128"/>
    </row>
    <row r="271" spans="1:36" x14ac:dyDescent="0.3">
      <c r="A271" s="18"/>
      <c r="B271" s="50"/>
      <c r="C271" s="16"/>
      <c r="D271" s="16"/>
      <c r="E271" s="16"/>
      <c r="F271" s="16"/>
      <c r="G271" s="25"/>
      <c r="H271" s="16"/>
      <c r="I271" s="16"/>
      <c r="J271" s="16"/>
      <c r="K271" s="16"/>
      <c r="L271" s="16"/>
      <c r="M271" s="16"/>
      <c r="N271" s="25"/>
      <c r="O271" s="36"/>
      <c r="P271" s="36"/>
      <c r="Q271" s="16"/>
      <c r="R271" s="8"/>
      <c r="S271" s="9"/>
      <c r="T271" s="10"/>
      <c r="U271" s="120"/>
      <c r="V271" s="123"/>
      <c r="W271" s="126"/>
      <c r="X271" s="123"/>
      <c r="Y271" s="126"/>
      <c r="Z271" s="123"/>
      <c r="AA271" s="126"/>
      <c r="AB271" s="123"/>
      <c r="AC271" s="126"/>
      <c r="AD271" s="123"/>
      <c r="AE271" s="126"/>
      <c r="AF271" s="123"/>
      <c r="AG271" s="126"/>
      <c r="AH271" s="123"/>
      <c r="AI271" s="126"/>
      <c r="AJ271" s="128"/>
    </row>
    <row r="272" spans="1:36" x14ac:dyDescent="0.3">
      <c r="A272" s="18"/>
      <c r="B272" s="50"/>
      <c r="C272" s="16"/>
      <c r="D272" s="16"/>
      <c r="E272" s="16"/>
      <c r="F272" s="16"/>
      <c r="G272" s="25"/>
      <c r="H272" s="16"/>
      <c r="I272" s="16"/>
      <c r="J272" s="16"/>
      <c r="K272" s="16"/>
      <c r="L272" s="16"/>
      <c r="M272" s="16"/>
      <c r="N272" s="25"/>
      <c r="O272" s="36"/>
      <c r="P272" s="36"/>
      <c r="Q272" s="16"/>
      <c r="R272" s="8"/>
      <c r="S272" s="9"/>
      <c r="T272" s="10"/>
      <c r="U272" s="120"/>
      <c r="V272" s="123"/>
      <c r="W272" s="126"/>
      <c r="X272" s="123"/>
      <c r="Y272" s="126"/>
      <c r="Z272" s="123"/>
      <c r="AA272" s="126"/>
      <c r="AB272" s="123"/>
      <c r="AC272" s="126"/>
      <c r="AD272" s="123"/>
      <c r="AE272" s="126"/>
      <c r="AF272" s="123"/>
      <c r="AG272" s="126"/>
      <c r="AH272" s="123"/>
      <c r="AI272" s="126"/>
      <c r="AJ272" s="128"/>
    </row>
    <row r="273" spans="1:36" ht="17.25" thickBot="1" x14ac:dyDescent="0.35">
      <c r="A273" s="19"/>
      <c r="B273" s="51"/>
      <c r="C273" s="17"/>
      <c r="D273" s="17"/>
      <c r="E273" s="17"/>
      <c r="F273" s="17"/>
      <c r="G273" s="26"/>
      <c r="H273" s="17"/>
      <c r="I273" s="17"/>
      <c r="J273" s="17"/>
      <c r="K273" s="17"/>
      <c r="L273" s="17"/>
      <c r="M273" s="17"/>
      <c r="N273" s="26"/>
      <c r="O273" s="37"/>
      <c r="P273" s="37"/>
      <c r="Q273" s="17"/>
      <c r="R273" s="11"/>
      <c r="S273" s="12"/>
      <c r="T273" s="13"/>
      <c r="U273" s="121"/>
      <c r="V273" s="124"/>
      <c r="W273" s="127"/>
      <c r="X273" s="124"/>
      <c r="Y273" s="127"/>
      <c r="Z273" s="124"/>
      <c r="AA273" s="127"/>
      <c r="AB273" s="124"/>
      <c r="AC273" s="127"/>
      <c r="AD273" s="124"/>
      <c r="AE273" s="127"/>
      <c r="AF273" s="124"/>
      <c r="AG273" s="127"/>
      <c r="AH273" s="124"/>
      <c r="AI273" s="127"/>
      <c r="AJ273" s="129"/>
    </row>
    <row r="274" spans="1:36" ht="17.25" thickBot="1" x14ac:dyDescent="0.35">
      <c r="A274" s="130" t="s">
        <v>28</v>
      </c>
      <c r="B274" s="131"/>
      <c r="C274" s="131"/>
      <c r="D274" s="131"/>
      <c r="E274" s="131"/>
      <c r="F274" s="131"/>
      <c r="G274" s="131"/>
      <c r="H274" s="131"/>
      <c r="I274" s="131"/>
      <c r="J274" s="131"/>
      <c r="K274" s="131"/>
      <c r="L274" s="131"/>
      <c r="M274" s="131"/>
      <c r="N274" s="131"/>
      <c r="O274" s="131"/>
      <c r="P274" s="131"/>
      <c r="Q274" s="131"/>
      <c r="R274" s="131"/>
      <c r="S274" s="131"/>
      <c r="T274" s="132"/>
      <c r="U274" s="131" t="s">
        <v>38</v>
      </c>
      <c r="V274" s="131"/>
      <c r="W274" s="131"/>
      <c r="X274" s="131"/>
      <c r="Y274" s="131"/>
      <c r="Z274" s="131"/>
      <c r="AA274" s="131"/>
      <c r="AB274" s="131"/>
      <c r="AC274" s="131"/>
      <c r="AD274" s="131"/>
      <c r="AE274" s="131"/>
      <c r="AF274" s="131"/>
      <c r="AG274" s="131"/>
      <c r="AH274" s="131"/>
      <c r="AI274" s="131"/>
      <c r="AJ274" s="132"/>
    </row>
    <row r="275" spans="1:36" x14ac:dyDescent="0.3">
      <c r="A275" s="133" t="s">
        <v>0</v>
      </c>
      <c r="B275" s="135" t="s">
        <v>62</v>
      </c>
      <c r="C275" s="137" t="s">
        <v>8</v>
      </c>
      <c r="D275" s="139" t="s">
        <v>7</v>
      </c>
      <c r="E275" s="113" t="s">
        <v>1</v>
      </c>
      <c r="F275" s="137" t="s">
        <v>2</v>
      </c>
      <c r="G275" s="141" t="s">
        <v>3</v>
      </c>
      <c r="H275" s="137" t="s">
        <v>4</v>
      </c>
      <c r="I275" s="137"/>
      <c r="J275" s="137" t="s">
        <v>20</v>
      </c>
      <c r="K275" s="137" t="s">
        <v>11</v>
      </c>
      <c r="L275" s="113" t="s">
        <v>12</v>
      </c>
      <c r="M275" s="113"/>
      <c r="N275" s="143" t="s">
        <v>15</v>
      </c>
      <c r="O275" s="113" t="s">
        <v>18</v>
      </c>
      <c r="P275" s="113"/>
      <c r="Q275" s="113" t="s">
        <v>19</v>
      </c>
      <c r="R275" s="137" t="s">
        <v>9</v>
      </c>
      <c r="S275" s="143" t="s">
        <v>10</v>
      </c>
      <c r="T275" s="145"/>
      <c r="U275" s="146" t="s">
        <v>21</v>
      </c>
      <c r="V275" s="115" t="s">
        <v>29</v>
      </c>
      <c r="W275" s="113" t="s">
        <v>23</v>
      </c>
      <c r="X275" s="115" t="s">
        <v>30</v>
      </c>
      <c r="Y275" s="113" t="s">
        <v>24</v>
      </c>
      <c r="Z275" s="115" t="s">
        <v>31</v>
      </c>
      <c r="AA275" s="113" t="s">
        <v>22</v>
      </c>
      <c r="AB275" s="115" t="s">
        <v>32</v>
      </c>
      <c r="AC275" s="113" t="s">
        <v>34</v>
      </c>
      <c r="AD275" s="115" t="s">
        <v>33</v>
      </c>
      <c r="AE275" s="113" t="s">
        <v>25</v>
      </c>
      <c r="AF275" s="115" t="s">
        <v>35</v>
      </c>
      <c r="AG275" s="113" t="s">
        <v>26</v>
      </c>
      <c r="AH275" s="115" t="s">
        <v>36</v>
      </c>
      <c r="AI275" s="113" t="s">
        <v>27</v>
      </c>
      <c r="AJ275" s="117" t="s">
        <v>37</v>
      </c>
    </row>
    <row r="276" spans="1:36" x14ac:dyDescent="0.3">
      <c r="A276" s="134"/>
      <c r="B276" s="136"/>
      <c r="C276" s="138"/>
      <c r="D276" s="140"/>
      <c r="E276" s="114"/>
      <c r="F276" s="138"/>
      <c r="G276" s="142"/>
      <c r="H276" s="40" t="s">
        <v>5</v>
      </c>
      <c r="I276" s="40" t="s">
        <v>6</v>
      </c>
      <c r="J276" s="138"/>
      <c r="K276" s="138"/>
      <c r="L276" s="40" t="s">
        <v>13</v>
      </c>
      <c r="M276" s="40" t="s">
        <v>14</v>
      </c>
      <c r="N276" s="144"/>
      <c r="O276" s="39" t="s">
        <v>16</v>
      </c>
      <c r="P276" s="39" t="s">
        <v>17</v>
      </c>
      <c r="Q276" s="114"/>
      <c r="R276" s="138"/>
      <c r="S276" s="6" t="s">
        <v>5</v>
      </c>
      <c r="T276" s="7" t="s">
        <v>6</v>
      </c>
      <c r="U276" s="147"/>
      <c r="V276" s="116"/>
      <c r="W276" s="114"/>
      <c r="X276" s="116"/>
      <c r="Y276" s="114"/>
      <c r="Z276" s="116"/>
      <c r="AA276" s="114"/>
      <c r="AB276" s="116"/>
      <c r="AC276" s="114"/>
      <c r="AD276" s="116"/>
      <c r="AE276" s="114"/>
      <c r="AF276" s="116"/>
      <c r="AG276" s="114"/>
      <c r="AH276" s="116"/>
      <c r="AI276" s="114"/>
      <c r="AJ276" s="118"/>
    </row>
    <row r="277" spans="1:36" ht="99" x14ac:dyDescent="0.3">
      <c r="A277" s="59" t="s">
        <v>152</v>
      </c>
      <c r="B277" s="59" t="s">
        <v>153</v>
      </c>
      <c r="C277" s="60" t="s">
        <v>154</v>
      </c>
      <c r="D277" s="61"/>
      <c r="E277" s="61">
        <v>50</v>
      </c>
      <c r="F277" s="61">
        <v>15</v>
      </c>
      <c r="G277" s="42"/>
      <c r="H277" s="15"/>
      <c r="I277" s="15"/>
      <c r="J277" s="15"/>
      <c r="K277" s="15"/>
      <c r="L277" s="15"/>
      <c r="M277" s="15"/>
      <c r="N277" s="42"/>
      <c r="O277" s="35"/>
      <c r="P277" s="35"/>
      <c r="Q277" s="15"/>
      <c r="R277" s="8"/>
      <c r="S277" s="9"/>
      <c r="T277" s="10"/>
      <c r="U277" s="119"/>
      <c r="V277" s="122"/>
      <c r="W277" s="125"/>
      <c r="X277" s="122"/>
      <c r="Y277" s="125"/>
      <c r="Z277" s="122"/>
      <c r="AA277" s="125"/>
      <c r="AB277" s="122"/>
      <c r="AC277" s="125"/>
      <c r="AD277" s="122"/>
      <c r="AE277" s="125"/>
      <c r="AF277" s="122"/>
      <c r="AG277" s="125"/>
      <c r="AH277" s="122"/>
      <c r="AI277" s="125"/>
      <c r="AJ277" s="128"/>
    </row>
    <row r="278" spans="1:36" x14ac:dyDescent="0.3">
      <c r="A278" s="18"/>
      <c r="B278" s="50"/>
      <c r="C278" s="16"/>
      <c r="D278" s="16"/>
      <c r="E278" s="16"/>
      <c r="F278" s="16"/>
      <c r="G278" s="25"/>
      <c r="H278" s="16"/>
      <c r="I278" s="16"/>
      <c r="J278" s="16"/>
      <c r="K278" s="16"/>
      <c r="L278" s="16"/>
      <c r="M278" s="16"/>
      <c r="N278" s="25"/>
      <c r="O278" s="36"/>
      <c r="P278" s="36"/>
      <c r="Q278" s="16"/>
      <c r="R278" s="8"/>
      <c r="S278" s="9"/>
      <c r="T278" s="10"/>
      <c r="U278" s="120"/>
      <c r="V278" s="123"/>
      <c r="W278" s="126"/>
      <c r="X278" s="123"/>
      <c r="Y278" s="126"/>
      <c r="Z278" s="123"/>
      <c r="AA278" s="126"/>
      <c r="AB278" s="123"/>
      <c r="AC278" s="126"/>
      <c r="AD278" s="123"/>
      <c r="AE278" s="126"/>
      <c r="AF278" s="123"/>
      <c r="AG278" s="126"/>
      <c r="AH278" s="123"/>
      <c r="AI278" s="126"/>
      <c r="AJ278" s="128"/>
    </row>
    <row r="279" spans="1:36" x14ac:dyDescent="0.3">
      <c r="A279" s="18"/>
      <c r="B279" s="50"/>
      <c r="C279" s="16"/>
      <c r="D279" s="16"/>
      <c r="E279" s="16"/>
      <c r="F279" s="16"/>
      <c r="G279" s="25"/>
      <c r="H279" s="16"/>
      <c r="I279" s="16"/>
      <c r="J279" s="16"/>
      <c r="K279" s="16"/>
      <c r="L279" s="16"/>
      <c r="M279" s="16"/>
      <c r="N279" s="25"/>
      <c r="O279" s="36"/>
      <c r="P279" s="36"/>
      <c r="Q279" s="16"/>
      <c r="R279" s="8"/>
      <c r="S279" s="9"/>
      <c r="T279" s="10"/>
      <c r="U279" s="120"/>
      <c r="V279" s="123"/>
      <c r="W279" s="126"/>
      <c r="X279" s="123"/>
      <c r="Y279" s="126"/>
      <c r="Z279" s="123"/>
      <c r="AA279" s="126"/>
      <c r="AB279" s="123"/>
      <c r="AC279" s="126"/>
      <c r="AD279" s="123"/>
      <c r="AE279" s="126"/>
      <c r="AF279" s="123"/>
      <c r="AG279" s="126"/>
      <c r="AH279" s="123"/>
      <c r="AI279" s="126"/>
      <c r="AJ279" s="128"/>
    </row>
    <row r="280" spans="1:36" x14ac:dyDescent="0.3">
      <c r="A280" s="18"/>
      <c r="B280" s="50"/>
      <c r="C280" s="16"/>
      <c r="D280" s="16"/>
      <c r="E280" s="16"/>
      <c r="F280" s="16"/>
      <c r="G280" s="25"/>
      <c r="H280" s="16"/>
      <c r="I280" s="16"/>
      <c r="J280" s="16"/>
      <c r="K280" s="16"/>
      <c r="L280" s="16"/>
      <c r="M280" s="16"/>
      <c r="N280" s="25"/>
      <c r="O280" s="36"/>
      <c r="P280" s="36"/>
      <c r="Q280" s="16"/>
      <c r="R280" s="8"/>
      <c r="S280" s="9"/>
      <c r="T280" s="10"/>
      <c r="U280" s="120"/>
      <c r="V280" s="123"/>
      <c r="W280" s="126"/>
      <c r="X280" s="123"/>
      <c r="Y280" s="126"/>
      <c r="Z280" s="123"/>
      <c r="AA280" s="126"/>
      <c r="AB280" s="123"/>
      <c r="AC280" s="126"/>
      <c r="AD280" s="123"/>
      <c r="AE280" s="126"/>
      <c r="AF280" s="123"/>
      <c r="AG280" s="126"/>
      <c r="AH280" s="123"/>
      <c r="AI280" s="126"/>
      <c r="AJ280" s="128"/>
    </row>
    <row r="281" spans="1:36" x14ac:dyDescent="0.3">
      <c r="A281" s="18"/>
      <c r="B281" s="50"/>
      <c r="C281" s="16"/>
      <c r="D281" s="16"/>
      <c r="E281" s="16"/>
      <c r="F281" s="16"/>
      <c r="G281" s="25"/>
      <c r="H281" s="16"/>
      <c r="I281" s="16"/>
      <c r="J281" s="16"/>
      <c r="K281" s="16"/>
      <c r="L281" s="16"/>
      <c r="M281" s="16"/>
      <c r="N281" s="25"/>
      <c r="O281" s="36"/>
      <c r="P281" s="36"/>
      <c r="Q281" s="16"/>
      <c r="R281" s="8"/>
      <c r="S281" s="9"/>
      <c r="T281" s="10"/>
      <c r="U281" s="120"/>
      <c r="V281" s="123"/>
      <c r="W281" s="126"/>
      <c r="X281" s="123"/>
      <c r="Y281" s="126"/>
      <c r="Z281" s="123"/>
      <c r="AA281" s="126"/>
      <c r="AB281" s="123"/>
      <c r="AC281" s="126"/>
      <c r="AD281" s="123"/>
      <c r="AE281" s="126"/>
      <c r="AF281" s="123"/>
      <c r="AG281" s="126"/>
      <c r="AH281" s="123"/>
      <c r="AI281" s="126"/>
      <c r="AJ281" s="128"/>
    </row>
    <row r="282" spans="1:36" ht="17.25" thickBot="1" x14ac:dyDescent="0.35">
      <c r="A282" s="19"/>
      <c r="B282" s="51"/>
      <c r="C282" s="17"/>
      <c r="D282" s="17"/>
      <c r="E282" s="17"/>
      <c r="F282" s="17"/>
      <c r="G282" s="26"/>
      <c r="H282" s="17"/>
      <c r="I282" s="17"/>
      <c r="J282" s="17"/>
      <c r="K282" s="17"/>
      <c r="L282" s="17"/>
      <c r="M282" s="17"/>
      <c r="N282" s="26"/>
      <c r="O282" s="37"/>
      <c r="P282" s="37"/>
      <c r="Q282" s="17"/>
      <c r="R282" s="11"/>
      <c r="S282" s="12"/>
      <c r="T282" s="13"/>
      <c r="U282" s="121"/>
      <c r="V282" s="124"/>
      <c r="W282" s="127"/>
      <c r="X282" s="124"/>
      <c r="Y282" s="127"/>
      <c r="Z282" s="124"/>
      <c r="AA282" s="127"/>
      <c r="AB282" s="124"/>
      <c r="AC282" s="127"/>
      <c r="AD282" s="124"/>
      <c r="AE282" s="127"/>
      <c r="AF282" s="124"/>
      <c r="AG282" s="127"/>
      <c r="AH282" s="124"/>
      <c r="AI282" s="127"/>
      <c r="AJ282" s="129"/>
    </row>
    <row r="283" spans="1:36" ht="17.25" thickBot="1" x14ac:dyDescent="0.35">
      <c r="A283" s="130" t="s">
        <v>28</v>
      </c>
      <c r="B283" s="131"/>
      <c r="C283" s="131"/>
      <c r="D283" s="131"/>
      <c r="E283" s="131"/>
      <c r="F283" s="131"/>
      <c r="G283" s="131"/>
      <c r="H283" s="131"/>
      <c r="I283" s="131"/>
      <c r="J283" s="131"/>
      <c r="K283" s="131"/>
      <c r="L283" s="131"/>
      <c r="M283" s="131"/>
      <c r="N283" s="131"/>
      <c r="O283" s="131"/>
      <c r="P283" s="131"/>
      <c r="Q283" s="131"/>
      <c r="R283" s="131"/>
      <c r="S283" s="131"/>
      <c r="T283" s="132"/>
      <c r="U283" s="131" t="s">
        <v>38</v>
      </c>
      <c r="V283" s="131"/>
      <c r="W283" s="131"/>
      <c r="X283" s="131"/>
      <c r="Y283" s="131"/>
      <c r="Z283" s="131"/>
      <c r="AA283" s="131"/>
      <c r="AB283" s="131"/>
      <c r="AC283" s="131"/>
      <c r="AD283" s="131"/>
      <c r="AE283" s="131"/>
      <c r="AF283" s="131"/>
      <c r="AG283" s="131"/>
      <c r="AH283" s="131"/>
      <c r="AI283" s="131"/>
      <c r="AJ283" s="132"/>
    </row>
    <row r="284" spans="1:36" x14ac:dyDescent="0.3">
      <c r="A284" s="133" t="s">
        <v>0</v>
      </c>
      <c r="B284" s="135" t="s">
        <v>62</v>
      </c>
      <c r="C284" s="137" t="s">
        <v>8</v>
      </c>
      <c r="D284" s="139" t="s">
        <v>7</v>
      </c>
      <c r="E284" s="113" t="s">
        <v>1</v>
      </c>
      <c r="F284" s="137" t="s">
        <v>2</v>
      </c>
      <c r="G284" s="141" t="s">
        <v>3</v>
      </c>
      <c r="H284" s="137" t="s">
        <v>4</v>
      </c>
      <c r="I284" s="137"/>
      <c r="J284" s="137" t="s">
        <v>20</v>
      </c>
      <c r="K284" s="137" t="s">
        <v>11</v>
      </c>
      <c r="L284" s="113" t="s">
        <v>12</v>
      </c>
      <c r="M284" s="113"/>
      <c r="N284" s="143" t="s">
        <v>15</v>
      </c>
      <c r="O284" s="113" t="s">
        <v>18</v>
      </c>
      <c r="P284" s="113"/>
      <c r="Q284" s="113" t="s">
        <v>19</v>
      </c>
      <c r="R284" s="137" t="s">
        <v>9</v>
      </c>
      <c r="S284" s="143" t="s">
        <v>10</v>
      </c>
      <c r="T284" s="145"/>
      <c r="U284" s="146" t="s">
        <v>21</v>
      </c>
      <c r="V284" s="115" t="s">
        <v>29</v>
      </c>
      <c r="W284" s="113" t="s">
        <v>23</v>
      </c>
      <c r="X284" s="115" t="s">
        <v>30</v>
      </c>
      <c r="Y284" s="113" t="s">
        <v>24</v>
      </c>
      <c r="Z284" s="115" t="s">
        <v>31</v>
      </c>
      <c r="AA284" s="113" t="s">
        <v>22</v>
      </c>
      <c r="AB284" s="115" t="s">
        <v>32</v>
      </c>
      <c r="AC284" s="113" t="s">
        <v>34</v>
      </c>
      <c r="AD284" s="115" t="s">
        <v>33</v>
      </c>
      <c r="AE284" s="113" t="s">
        <v>25</v>
      </c>
      <c r="AF284" s="115" t="s">
        <v>35</v>
      </c>
      <c r="AG284" s="113" t="s">
        <v>26</v>
      </c>
      <c r="AH284" s="115" t="s">
        <v>36</v>
      </c>
      <c r="AI284" s="113" t="s">
        <v>27</v>
      </c>
      <c r="AJ284" s="117" t="s">
        <v>37</v>
      </c>
    </row>
    <row r="285" spans="1:36" x14ac:dyDescent="0.3">
      <c r="A285" s="134"/>
      <c r="B285" s="136"/>
      <c r="C285" s="138"/>
      <c r="D285" s="140"/>
      <c r="E285" s="114"/>
      <c r="F285" s="138"/>
      <c r="G285" s="142"/>
      <c r="H285" s="40" t="s">
        <v>5</v>
      </c>
      <c r="I285" s="40" t="s">
        <v>6</v>
      </c>
      <c r="J285" s="138"/>
      <c r="K285" s="138"/>
      <c r="L285" s="40" t="s">
        <v>13</v>
      </c>
      <c r="M285" s="40" t="s">
        <v>14</v>
      </c>
      <c r="N285" s="144"/>
      <c r="O285" s="39" t="s">
        <v>16</v>
      </c>
      <c r="P285" s="39" t="s">
        <v>17</v>
      </c>
      <c r="Q285" s="114"/>
      <c r="R285" s="138"/>
      <c r="S285" s="6" t="s">
        <v>5</v>
      </c>
      <c r="T285" s="7" t="s">
        <v>6</v>
      </c>
      <c r="U285" s="147"/>
      <c r="V285" s="116"/>
      <c r="W285" s="114"/>
      <c r="X285" s="116"/>
      <c r="Y285" s="114"/>
      <c r="Z285" s="116"/>
      <c r="AA285" s="114"/>
      <c r="AB285" s="116"/>
      <c r="AC285" s="114"/>
      <c r="AD285" s="116"/>
      <c r="AE285" s="114"/>
      <c r="AF285" s="116"/>
      <c r="AG285" s="114"/>
      <c r="AH285" s="116"/>
      <c r="AI285" s="114"/>
      <c r="AJ285" s="118"/>
    </row>
    <row r="286" spans="1:36" ht="132" x14ac:dyDescent="0.3">
      <c r="A286" s="59" t="s">
        <v>155</v>
      </c>
      <c r="B286" s="59" t="s">
        <v>156</v>
      </c>
      <c r="C286" s="60" t="s">
        <v>157</v>
      </c>
      <c r="D286" s="61"/>
      <c r="E286" s="61">
        <v>50</v>
      </c>
      <c r="F286" s="61">
        <v>50</v>
      </c>
      <c r="G286" s="42"/>
      <c r="H286" s="15"/>
      <c r="I286" s="15"/>
      <c r="J286" s="15"/>
      <c r="K286" s="15"/>
      <c r="L286" s="15"/>
      <c r="M286" s="15"/>
      <c r="N286" s="42"/>
      <c r="O286" s="35"/>
      <c r="P286" s="35"/>
      <c r="Q286" s="15"/>
      <c r="R286" s="8"/>
      <c r="S286" s="9"/>
      <c r="T286" s="10"/>
      <c r="U286" s="119"/>
      <c r="V286" s="122"/>
      <c r="W286" s="125"/>
      <c r="X286" s="122"/>
      <c r="Y286" s="125"/>
      <c r="Z286" s="122"/>
      <c r="AA286" s="125"/>
      <c r="AB286" s="122"/>
      <c r="AC286" s="125"/>
      <c r="AD286" s="122"/>
      <c r="AE286" s="125"/>
      <c r="AF286" s="122"/>
      <c r="AG286" s="125"/>
      <c r="AH286" s="122"/>
      <c r="AI286" s="125"/>
      <c r="AJ286" s="128"/>
    </row>
    <row r="287" spans="1:36" x14ac:dyDescent="0.3">
      <c r="A287" s="18"/>
      <c r="B287" s="50"/>
      <c r="C287" s="16"/>
      <c r="D287" s="16"/>
      <c r="E287" s="16"/>
      <c r="F287" s="16"/>
      <c r="G287" s="25"/>
      <c r="H287" s="16"/>
      <c r="I287" s="16"/>
      <c r="J287" s="16"/>
      <c r="K287" s="16"/>
      <c r="L287" s="16"/>
      <c r="M287" s="16"/>
      <c r="N287" s="25"/>
      <c r="O287" s="36"/>
      <c r="P287" s="36"/>
      <c r="Q287" s="16"/>
      <c r="R287" s="8"/>
      <c r="S287" s="9"/>
      <c r="T287" s="10"/>
      <c r="U287" s="120"/>
      <c r="V287" s="123"/>
      <c r="W287" s="126"/>
      <c r="X287" s="123"/>
      <c r="Y287" s="126"/>
      <c r="Z287" s="123"/>
      <c r="AA287" s="126"/>
      <c r="AB287" s="123"/>
      <c r="AC287" s="126"/>
      <c r="AD287" s="123"/>
      <c r="AE287" s="126"/>
      <c r="AF287" s="123"/>
      <c r="AG287" s="126"/>
      <c r="AH287" s="123"/>
      <c r="AI287" s="126"/>
      <c r="AJ287" s="128"/>
    </row>
    <row r="288" spans="1:36" x14ac:dyDescent="0.3">
      <c r="A288" s="18"/>
      <c r="B288" s="50"/>
      <c r="C288" s="16"/>
      <c r="D288" s="16"/>
      <c r="E288" s="16"/>
      <c r="F288" s="16"/>
      <c r="G288" s="25"/>
      <c r="H288" s="16"/>
      <c r="I288" s="16"/>
      <c r="J288" s="16"/>
      <c r="K288" s="16"/>
      <c r="L288" s="16"/>
      <c r="M288" s="16"/>
      <c r="N288" s="25"/>
      <c r="O288" s="36"/>
      <c r="P288" s="36"/>
      <c r="Q288" s="16"/>
      <c r="R288" s="8"/>
      <c r="S288" s="9"/>
      <c r="T288" s="10"/>
      <c r="U288" s="120"/>
      <c r="V288" s="123"/>
      <c r="W288" s="126"/>
      <c r="X288" s="123"/>
      <c r="Y288" s="126"/>
      <c r="Z288" s="123"/>
      <c r="AA288" s="126"/>
      <c r="AB288" s="123"/>
      <c r="AC288" s="126"/>
      <c r="AD288" s="123"/>
      <c r="AE288" s="126"/>
      <c r="AF288" s="123"/>
      <c r="AG288" s="126"/>
      <c r="AH288" s="123"/>
      <c r="AI288" s="126"/>
      <c r="AJ288" s="128"/>
    </row>
    <row r="289" spans="1:36" x14ac:dyDescent="0.3">
      <c r="A289" s="18"/>
      <c r="B289" s="50"/>
      <c r="C289" s="16"/>
      <c r="D289" s="16"/>
      <c r="E289" s="16"/>
      <c r="F289" s="16"/>
      <c r="G289" s="25"/>
      <c r="H289" s="16"/>
      <c r="I289" s="16"/>
      <c r="J289" s="16"/>
      <c r="K289" s="16"/>
      <c r="L289" s="16"/>
      <c r="M289" s="16"/>
      <c r="N289" s="25"/>
      <c r="O289" s="36"/>
      <c r="P289" s="36"/>
      <c r="Q289" s="16"/>
      <c r="R289" s="8"/>
      <c r="S289" s="9"/>
      <c r="T289" s="10"/>
      <c r="U289" s="120"/>
      <c r="V289" s="123"/>
      <c r="W289" s="126"/>
      <c r="X289" s="123"/>
      <c r="Y289" s="126"/>
      <c r="Z289" s="123"/>
      <c r="AA289" s="126"/>
      <c r="AB289" s="123"/>
      <c r="AC289" s="126"/>
      <c r="AD289" s="123"/>
      <c r="AE289" s="126"/>
      <c r="AF289" s="123"/>
      <c r="AG289" s="126"/>
      <c r="AH289" s="123"/>
      <c r="AI289" s="126"/>
      <c r="AJ289" s="128"/>
    </row>
    <row r="290" spans="1:36" x14ac:dyDescent="0.3">
      <c r="A290" s="18"/>
      <c r="B290" s="50"/>
      <c r="C290" s="16"/>
      <c r="D290" s="16"/>
      <c r="E290" s="16"/>
      <c r="F290" s="16"/>
      <c r="G290" s="25"/>
      <c r="H290" s="16"/>
      <c r="I290" s="16"/>
      <c r="J290" s="16"/>
      <c r="K290" s="16"/>
      <c r="L290" s="16"/>
      <c r="M290" s="16"/>
      <c r="N290" s="25"/>
      <c r="O290" s="36"/>
      <c r="P290" s="36"/>
      <c r="Q290" s="16"/>
      <c r="R290" s="8"/>
      <c r="S290" s="9"/>
      <c r="T290" s="10"/>
      <c r="U290" s="120"/>
      <c r="V290" s="123"/>
      <c r="W290" s="126"/>
      <c r="X290" s="123"/>
      <c r="Y290" s="126"/>
      <c r="Z290" s="123"/>
      <c r="AA290" s="126"/>
      <c r="AB290" s="123"/>
      <c r="AC290" s="126"/>
      <c r="AD290" s="123"/>
      <c r="AE290" s="126"/>
      <c r="AF290" s="123"/>
      <c r="AG290" s="126"/>
      <c r="AH290" s="123"/>
      <c r="AI290" s="126"/>
      <c r="AJ290" s="128"/>
    </row>
    <row r="291" spans="1:36" ht="17.25" thickBot="1" x14ac:dyDescent="0.35">
      <c r="A291" s="18"/>
      <c r="B291" s="82"/>
      <c r="C291" s="16"/>
      <c r="D291" s="16"/>
      <c r="E291" s="16"/>
      <c r="F291" s="16"/>
      <c r="G291" s="25"/>
      <c r="H291" s="16"/>
      <c r="I291" s="16"/>
      <c r="J291" s="16"/>
      <c r="K291" s="16"/>
      <c r="L291" s="16"/>
      <c r="M291" s="16"/>
      <c r="N291" s="25"/>
      <c r="O291" s="36"/>
      <c r="P291" s="36"/>
      <c r="Q291" s="16"/>
      <c r="R291" s="15"/>
      <c r="S291" s="42"/>
      <c r="T291" s="62"/>
      <c r="U291" s="120"/>
      <c r="V291" s="123"/>
      <c r="W291" s="126"/>
      <c r="X291" s="123"/>
      <c r="Y291" s="126"/>
      <c r="Z291" s="123"/>
      <c r="AA291" s="126"/>
      <c r="AB291" s="123"/>
      <c r="AC291" s="126"/>
      <c r="AD291" s="123"/>
      <c r="AE291" s="126"/>
      <c r="AF291" s="123"/>
      <c r="AG291" s="126"/>
      <c r="AH291" s="123"/>
      <c r="AI291" s="126"/>
      <c r="AJ291" s="185"/>
    </row>
    <row r="292" spans="1:36" s="87" customFormat="1" x14ac:dyDescent="0.3">
      <c r="A292" s="69"/>
      <c r="B292" s="88"/>
      <c r="C292" s="69"/>
      <c r="D292" s="69"/>
      <c r="E292" s="69"/>
      <c r="F292" s="69"/>
      <c r="G292" s="69"/>
      <c r="H292" s="69"/>
      <c r="I292" s="69"/>
      <c r="J292" s="69"/>
      <c r="K292" s="69"/>
      <c r="L292" s="69"/>
      <c r="M292" s="69"/>
      <c r="N292" s="69"/>
      <c r="O292" s="70"/>
      <c r="P292" s="70"/>
      <c r="Q292" s="69"/>
      <c r="R292" s="69"/>
      <c r="S292" s="69"/>
      <c r="T292" s="69"/>
      <c r="U292" s="73"/>
      <c r="V292" s="73"/>
      <c r="W292" s="73"/>
      <c r="X292" s="73"/>
      <c r="Y292" s="73"/>
      <c r="Z292" s="73"/>
      <c r="AA292" s="73"/>
      <c r="AB292" s="73"/>
      <c r="AC292" s="73"/>
      <c r="AD292" s="73"/>
      <c r="AE292" s="73"/>
      <c r="AF292" s="73"/>
      <c r="AG292" s="73"/>
      <c r="AH292" s="73"/>
      <c r="AI292" s="73"/>
      <c r="AJ292" s="73"/>
    </row>
    <row r="293" spans="1:36" s="87" customFormat="1" ht="17.25" thickBot="1" x14ac:dyDescent="0.35">
      <c r="A293" s="63"/>
      <c r="B293" s="86"/>
      <c r="C293" s="63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4"/>
      <c r="P293" s="64"/>
      <c r="Q293" s="63"/>
      <c r="R293" s="63"/>
      <c r="S293" s="63"/>
      <c r="T293" s="63"/>
      <c r="U293" s="67"/>
      <c r="V293" s="67"/>
      <c r="W293" s="67"/>
      <c r="X293" s="67"/>
      <c r="Y293" s="67"/>
      <c r="Z293" s="67"/>
      <c r="AA293" s="67"/>
      <c r="AB293" s="67"/>
      <c r="AC293" s="67"/>
      <c r="AD293" s="67"/>
      <c r="AE293" s="67"/>
      <c r="AF293" s="67"/>
      <c r="AG293" s="67"/>
      <c r="AH293" s="67"/>
      <c r="AI293" s="67"/>
      <c r="AJ293" s="67"/>
    </row>
    <row r="294" spans="1:36" s="87" customFormat="1" x14ac:dyDescent="0.3">
      <c r="A294" s="63"/>
      <c r="B294" s="86"/>
      <c r="C294" s="63"/>
      <c r="D294" s="63"/>
      <c r="E294" s="63"/>
      <c r="F294" s="63"/>
      <c r="G294" s="63"/>
      <c r="H294" s="63"/>
      <c r="I294" s="63"/>
      <c r="J294" s="100" t="s">
        <v>47</v>
      </c>
      <c r="K294" s="101"/>
      <c r="L294" s="102" t="s">
        <v>65</v>
      </c>
      <c r="M294" s="102"/>
      <c r="N294" s="102"/>
      <c r="O294" s="102"/>
      <c r="P294" s="102"/>
      <c r="Q294" s="102"/>
      <c r="R294" s="103"/>
      <c r="S294" s="63"/>
      <c r="T294" s="63"/>
      <c r="U294" s="67"/>
      <c r="V294" s="67"/>
      <c r="W294" s="67"/>
      <c r="X294" s="67"/>
      <c r="Y294" s="67"/>
      <c r="Z294" s="67"/>
      <c r="AA294" s="67"/>
      <c r="AB294" s="67"/>
      <c r="AC294" s="67"/>
      <c r="AD294" s="67"/>
      <c r="AE294" s="67"/>
      <c r="AF294" s="67"/>
      <c r="AG294" s="67"/>
      <c r="AH294" s="67"/>
      <c r="AI294" s="67"/>
      <c r="AJ294" s="67"/>
    </row>
    <row r="295" spans="1:36" s="87" customFormat="1" x14ac:dyDescent="0.3">
      <c r="A295" s="63"/>
      <c r="B295" s="86"/>
      <c r="C295" s="63"/>
      <c r="D295" s="63"/>
      <c r="E295" s="63"/>
      <c r="F295" s="63"/>
      <c r="G295" s="63"/>
      <c r="H295" s="63"/>
      <c r="I295" s="63"/>
      <c r="J295" s="104" t="s">
        <v>48</v>
      </c>
      <c r="K295" s="105"/>
      <c r="L295" s="106" t="s">
        <v>73</v>
      </c>
      <c r="M295" s="106"/>
      <c r="N295" s="106"/>
      <c r="O295" s="106"/>
      <c r="P295" s="106"/>
      <c r="Q295" s="106"/>
      <c r="R295" s="107"/>
      <c r="S295" s="63"/>
      <c r="T295" s="63"/>
      <c r="U295" s="67"/>
      <c r="V295" s="67"/>
      <c r="W295" s="67"/>
      <c r="X295" s="67"/>
      <c r="Y295" s="67"/>
      <c r="Z295" s="67"/>
      <c r="AA295" s="67"/>
      <c r="AB295" s="67"/>
      <c r="AC295" s="67"/>
      <c r="AD295" s="67"/>
      <c r="AE295" s="67"/>
      <c r="AF295" s="67"/>
      <c r="AG295" s="67"/>
      <c r="AH295" s="67"/>
      <c r="AI295" s="67"/>
      <c r="AJ295" s="67"/>
    </row>
    <row r="296" spans="1:36" s="87" customFormat="1" x14ac:dyDescent="0.3">
      <c r="A296" s="63"/>
      <c r="B296" s="86"/>
      <c r="C296" s="63"/>
      <c r="D296" s="63"/>
      <c r="E296" s="63"/>
      <c r="F296" s="63"/>
      <c r="G296" s="63"/>
      <c r="H296" s="63"/>
      <c r="I296" s="63"/>
      <c r="J296" s="104" t="s">
        <v>49</v>
      </c>
      <c r="K296" s="105"/>
      <c r="L296" s="106" t="s">
        <v>161</v>
      </c>
      <c r="M296" s="106"/>
      <c r="N296" s="106"/>
      <c r="O296" s="106"/>
      <c r="P296" s="106"/>
      <c r="Q296" s="106"/>
      <c r="R296" s="107"/>
      <c r="S296" s="63"/>
      <c r="T296" s="63"/>
      <c r="U296" s="67"/>
      <c r="V296" s="67"/>
      <c r="W296" s="67"/>
      <c r="X296" s="67"/>
      <c r="Y296" s="67"/>
      <c r="Z296" s="67"/>
      <c r="AA296" s="67"/>
      <c r="AB296" s="67"/>
      <c r="AC296" s="67"/>
      <c r="AD296" s="67"/>
      <c r="AE296" s="67"/>
      <c r="AF296" s="67"/>
      <c r="AG296" s="67"/>
      <c r="AH296" s="67"/>
      <c r="AI296" s="67"/>
      <c r="AJ296" s="67"/>
    </row>
    <row r="297" spans="1:36" s="87" customFormat="1" ht="17.25" thickBot="1" x14ac:dyDescent="0.35">
      <c r="A297" s="63"/>
      <c r="B297" s="86"/>
      <c r="C297" s="63"/>
      <c r="D297" s="63"/>
      <c r="E297" s="63"/>
      <c r="F297" s="63"/>
      <c r="G297" s="63"/>
      <c r="H297" s="63"/>
      <c r="I297" s="63"/>
      <c r="J297" s="109" t="s">
        <v>68</v>
      </c>
      <c r="K297" s="110"/>
      <c r="L297" s="111" t="s">
        <v>162</v>
      </c>
      <c r="M297" s="111"/>
      <c r="N297" s="111"/>
      <c r="O297" s="111"/>
      <c r="P297" s="111"/>
      <c r="Q297" s="111"/>
      <c r="R297" s="112"/>
      <c r="S297" s="63"/>
      <c r="T297" s="63"/>
      <c r="U297" s="67"/>
      <c r="V297" s="67"/>
      <c r="W297" s="67"/>
      <c r="X297" s="67"/>
      <c r="Y297" s="67"/>
      <c r="Z297" s="67"/>
      <c r="AA297" s="67"/>
      <c r="AB297" s="67"/>
      <c r="AC297" s="67"/>
      <c r="AD297" s="67"/>
      <c r="AE297" s="67"/>
      <c r="AF297" s="67"/>
      <c r="AG297" s="67"/>
      <c r="AH297" s="67"/>
      <c r="AI297" s="67"/>
      <c r="AJ297" s="67"/>
    </row>
    <row r="298" spans="1:36" s="87" customFormat="1" x14ac:dyDescent="0.3">
      <c r="A298" s="63"/>
      <c r="B298" s="86"/>
      <c r="C298" s="63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4"/>
      <c r="P298" s="64"/>
      <c r="Q298" s="63"/>
      <c r="R298" s="63"/>
      <c r="S298" s="63"/>
      <c r="T298" s="63"/>
      <c r="U298" s="67"/>
      <c r="V298" s="67"/>
      <c r="W298" s="67"/>
      <c r="X298" s="67"/>
      <c r="Y298" s="67"/>
      <c r="Z298" s="67"/>
      <c r="AA298" s="67"/>
      <c r="AB298" s="67"/>
      <c r="AC298" s="67"/>
      <c r="AD298" s="67"/>
      <c r="AE298" s="67"/>
      <c r="AF298" s="67"/>
      <c r="AG298" s="67"/>
      <c r="AH298" s="67"/>
      <c r="AI298" s="67"/>
      <c r="AJ298" s="67"/>
    </row>
    <row r="299" spans="1:36" s="68" customFormat="1" ht="17.25" thickBot="1" x14ac:dyDescent="0.35">
      <c r="A299" s="74"/>
      <c r="B299" s="89"/>
      <c r="C299" s="74"/>
      <c r="D299" s="74"/>
      <c r="E299" s="74"/>
      <c r="F299" s="74"/>
      <c r="G299" s="74"/>
      <c r="H299" s="74"/>
      <c r="I299" s="74"/>
      <c r="J299" s="74"/>
      <c r="K299" s="74"/>
      <c r="L299" s="74"/>
      <c r="M299" s="74"/>
      <c r="N299" s="74"/>
      <c r="O299" s="75"/>
      <c r="P299" s="75"/>
      <c r="Q299" s="74"/>
      <c r="R299" s="74"/>
      <c r="S299" s="74"/>
      <c r="T299" s="74"/>
      <c r="U299" s="78"/>
      <c r="V299" s="78"/>
      <c r="W299" s="78"/>
      <c r="X299" s="78"/>
      <c r="Y299" s="78"/>
      <c r="Z299" s="78"/>
      <c r="AA299" s="78"/>
      <c r="AB299" s="78"/>
      <c r="AC299" s="78"/>
      <c r="AD299" s="78"/>
      <c r="AE299" s="78"/>
      <c r="AF299" s="78"/>
      <c r="AG299" s="78"/>
      <c r="AH299" s="78"/>
      <c r="AI299" s="78"/>
      <c r="AJ299" s="78"/>
    </row>
    <row r="300" spans="1:36" ht="17.25" thickBot="1" x14ac:dyDescent="0.35">
      <c r="A300" s="186" t="s">
        <v>28</v>
      </c>
      <c r="B300" s="187"/>
      <c r="C300" s="187"/>
      <c r="D300" s="187"/>
      <c r="E300" s="187"/>
      <c r="F300" s="187"/>
      <c r="G300" s="187"/>
      <c r="H300" s="187"/>
      <c r="I300" s="187"/>
      <c r="J300" s="187"/>
      <c r="K300" s="187"/>
      <c r="L300" s="187"/>
      <c r="M300" s="187"/>
      <c r="N300" s="187"/>
      <c r="O300" s="187"/>
      <c r="P300" s="187"/>
      <c r="Q300" s="187"/>
      <c r="R300" s="187"/>
      <c r="S300" s="187"/>
      <c r="T300" s="188"/>
      <c r="U300" s="187" t="s">
        <v>38</v>
      </c>
      <c r="V300" s="187"/>
      <c r="W300" s="187"/>
      <c r="X300" s="187"/>
      <c r="Y300" s="187"/>
      <c r="Z300" s="187"/>
      <c r="AA300" s="187"/>
      <c r="AB300" s="187"/>
      <c r="AC300" s="187"/>
      <c r="AD300" s="187"/>
      <c r="AE300" s="187"/>
      <c r="AF300" s="187"/>
      <c r="AG300" s="187"/>
      <c r="AH300" s="187"/>
      <c r="AI300" s="187"/>
      <c r="AJ300" s="188"/>
    </row>
    <row r="301" spans="1:36" x14ac:dyDescent="0.3">
      <c r="A301" s="133" t="s">
        <v>0</v>
      </c>
      <c r="B301" s="135" t="s">
        <v>62</v>
      </c>
      <c r="C301" s="137" t="s">
        <v>8</v>
      </c>
      <c r="D301" s="139" t="s">
        <v>7</v>
      </c>
      <c r="E301" s="113" t="s">
        <v>1</v>
      </c>
      <c r="F301" s="137" t="s">
        <v>2</v>
      </c>
      <c r="G301" s="141" t="s">
        <v>3</v>
      </c>
      <c r="H301" s="137" t="s">
        <v>4</v>
      </c>
      <c r="I301" s="137"/>
      <c r="J301" s="137" t="s">
        <v>20</v>
      </c>
      <c r="K301" s="137" t="s">
        <v>11</v>
      </c>
      <c r="L301" s="113" t="s">
        <v>12</v>
      </c>
      <c r="M301" s="113"/>
      <c r="N301" s="143" t="s">
        <v>15</v>
      </c>
      <c r="O301" s="113" t="s">
        <v>18</v>
      </c>
      <c r="P301" s="113"/>
      <c r="Q301" s="113" t="s">
        <v>19</v>
      </c>
      <c r="R301" s="137" t="s">
        <v>9</v>
      </c>
      <c r="S301" s="143" t="s">
        <v>10</v>
      </c>
      <c r="T301" s="145"/>
      <c r="U301" s="146" t="s">
        <v>21</v>
      </c>
      <c r="V301" s="115" t="s">
        <v>29</v>
      </c>
      <c r="W301" s="113" t="s">
        <v>23</v>
      </c>
      <c r="X301" s="115" t="s">
        <v>30</v>
      </c>
      <c r="Y301" s="113" t="s">
        <v>24</v>
      </c>
      <c r="Z301" s="115" t="s">
        <v>31</v>
      </c>
      <c r="AA301" s="113" t="s">
        <v>22</v>
      </c>
      <c r="AB301" s="115" t="s">
        <v>32</v>
      </c>
      <c r="AC301" s="113" t="s">
        <v>34</v>
      </c>
      <c r="AD301" s="115" t="s">
        <v>33</v>
      </c>
      <c r="AE301" s="113" t="s">
        <v>25</v>
      </c>
      <c r="AF301" s="115" t="s">
        <v>35</v>
      </c>
      <c r="AG301" s="113" t="s">
        <v>26</v>
      </c>
      <c r="AH301" s="115" t="s">
        <v>36</v>
      </c>
      <c r="AI301" s="113" t="s">
        <v>27</v>
      </c>
      <c r="AJ301" s="117" t="s">
        <v>37</v>
      </c>
    </row>
    <row r="302" spans="1:36" x14ac:dyDescent="0.3">
      <c r="A302" s="134"/>
      <c r="B302" s="136"/>
      <c r="C302" s="138"/>
      <c r="D302" s="140"/>
      <c r="E302" s="114"/>
      <c r="F302" s="138"/>
      <c r="G302" s="142"/>
      <c r="H302" s="40" t="s">
        <v>5</v>
      </c>
      <c r="I302" s="40" t="s">
        <v>6</v>
      </c>
      <c r="J302" s="138"/>
      <c r="K302" s="138"/>
      <c r="L302" s="40" t="s">
        <v>13</v>
      </c>
      <c r="M302" s="40" t="s">
        <v>14</v>
      </c>
      <c r="N302" s="144"/>
      <c r="O302" s="39" t="s">
        <v>16</v>
      </c>
      <c r="P302" s="39" t="s">
        <v>17</v>
      </c>
      <c r="Q302" s="114"/>
      <c r="R302" s="138"/>
      <c r="S302" s="6" t="s">
        <v>5</v>
      </c>
      <c r="T302" s="7" t="s">
        <v>6</v>
      </c>
      <c r="U302" s="147"/>
      <c r="V302" s="116"/>
      <c r="W302" s="114"/>
      <c r="X302" s="116"/>
      <c r="Y302" s="114"/>
      <c r="Z302" s="116"/>
      <c r="AA302" s="114"/>
      <c r="AB302" s="116"/>
      <c r="AC302" s="114"/>
      <c r="AD302" s="116"/>
      <c r="AE302" s="114"/>
      <c r="AF302" s="116"/>
      <c r="AG302" s="114"/>
      <c r="AH302" s="116"/>
      <c r="AI302" s="114"/>
      <c r="AJ302" s="118"/>
    </row>
    <row r="303" spans="1:36" ht="99" x14ac:dyDescent="0.3">
      <c r="A303" s="59" t="s">
        <v>158</v>
      </c>
      <c r="B303" s="59" t="s">
        <v>159</v>
      </c>
      <c r="C303" s="60" t="s">
        <v>160</v>
      </c>
      <c r="D303" s="84"/>
      <c r="E303" s="85">
        <f>60*4</f>
        <v>240</v>
      </c>
      <c r="F303" s="83">
        <v>60</v>
      </c>
      <c r="G303" s="42"/>
      <c r="H303" s="15"/>
      <c r="I303" s="15"/>
      <c r="J303" s="15"/>
      <c r="K303" s="15"/>
      <c r="L303" s="15"/>
      <c r="M303" s="15"/>
      <c r="N303" s="42"/>
      <c r="O303" s="35"/>
      <c r="P303" s="35"/>
      <c r="Q303" s="15"/>
      <c r="R303" s="8"/>
      <c r="S303" s="9"/>
      <c r="T303" s="10"/>
      <c r="U303" s="119"/>
      <c r="V303" s="122"/>
      <c r="W303" s="125"/>
      <c r="X303" s="122"/>
      <c r="Y303" s="125"/>
      <c r="Z303" s="122"/>
      <c r="AA303" s="125"/>
      <c r="AB303" s="122"/>
      <c r="AC303" s="125"/>
      <c r="AD303" s="122"/>
      <c r="AE303" s="125"/>
      <c r="AF303" s="122"/>
      <c r="AG303" s="125"/>
      <c r="AH303" s="122"/>
      <c r="AI303" s="125"/>
      <c r="AJ303" s="128"/>
    </row>
    <row r="304" spans="1:36" x14ac:dyDescent="0.3">
      <c r="A304" s="18"/>
      <c r="B304" s="50"/>
      <c r="C304" s="16"/>
      <c r="D304" s="16"/>
      <c r="E304" s="16"/>
      <c r="F304" s="16"/>
      <c r="G304" s="25"/>
      <c r="H304" s="16"/>
      <c r="I304" s="16"/>
      <c r="J304" s="16"/>
      <c r="K304" s="16"/>
      <c r="L304" s="16"/>
      <c r="M304" s="16"/>
      <c r="N304" s="25"/>
      <c r="O304" s="36"/>
      <c r="P304" s="36"/>
      <c r="Q304" s="16"/>
      <c r="R304" s="8"/>
      <c r="S304" s="9"/>
      <c r="T304" s="10"/>
      <c r="U304" s="120"/>
      <c r="V304" s="123"/>
      <c r="W304" s="126"/>
      <c r="X304" s="123"/>
      <c r="Y304" s="126"/>
      <c r="Z304" s="123"/>
      <c r="AA304" s="126"/>
      <c r="AB304" s="123"/>
      <c r="AC304" s="126"/>
      <c r="AD304" s="123"/>
      <c r="AE304" s="126"/>
      <c r="AF304" s="123"/>
      <c r="AG304" s="126"/>
      <c r="AH304" s="123"/>
      <c r="AI304" s="126"/>
      <c r="AJ304" s="128"/>
    </row>
    <row r="305" spans="1:36" x14ac:dyDescent="0.3">
      <c r="A305" s="18"/>
      <c r="B305" s="50"/>
      <c r="C305" s="16"/>
      <c r="D305" s="16"/>
      <c r="E305" s="16"/>
      <c r="F305" s="16"/>
      <c r="G305" s="25"/>
      <c r="H305" s="16"/>
      <c r="I305" s="16"/>
      <c r="J305" s="16"/>
      <c r="K305" s="16"/>
      <c r="L305" s="16"/>
      <c r="M305" s="16"/>
      <c r="N305" s="25"/>
      <c r="O305" s="36"/>
      <c r="P305" s="36"/>
      <c r="Q305" s="16"/>
      <c r="R305" s="8"/>
      <c r="S305" s="9"/>
      <c r="T305" s="10"/>
      <c r="U305" s="120"/>
      <c r="V305" s="123"/>
      <c r="W305" s="126"/>
      <c r="X305" s="123"/>
      <c r="Y305" s="126"/>
      <c r="Z305" s="123"/>
      <c r="AA305" s="126"/>
      <c r="AB305" s="123"/>
      <c r="AC305" s="126"/>
      <c r="AD305" s="123"/>
      <c r="AE305" s="126"/>
      <c r="AF305" s="123"/>
      <c r="AG305" s="126"/>
      <c r="AH305" s="123"/>
      <c r="AI305" s="126"/>
      <c r="AJ305" s="128"/>
    </row>
    <row r="306" spans="1:36" x14ac:dyDescent="0.3">
      <c r="A306" s="18"/>
      <c r="B306" s="50"/>
      <c r="C306" s="16"/>
      <c r="D306" s="16"/>
      <c r="E306" s="16"/>
      <c r="F306" s="16"/>
      <c r="G306" s="25"/>
      <c r="H306" s="16"/>
      <c r="I306" s="16"/>
      <c r="J306" s="16"/>
      <c r="K306" s="16"/>
      <c r="L306" s="16"/>
      <c r="M306" s="16"/>
      <c r="N306" s="25"/>
      <c r="O306" s="36"/>
      <c r="P306" s="36"/>
      <c r="Q306" s="16"/>
      <c r="R306" s="8"/>
      <c r="S306" s="9"/>
      <c r="T306" s="10"/>
      <c r="U306" s="120"/>
      <c r="V306" s="123"/>
      <c r="W306" s="126"/>
      <c r="X306" s="123"/>
      <c r="Y306" s="126"/>
      <c r="Z306" s="123"/>
      <c r="AA306" s="126"/>
      <c r="AB306" s="123"/>
      <c r="AC306" s="126"/>
      <c r="AD306" s="123"/>
      <c r="AE306" s="126"/>
      <c r="AF306" s="123"/>
      <c r="AG306" s="126"/>
      <c r="AH306" s="123"/>
      <c r="AI306" s="126"/>
      <c r="AJ306" s="128"/>
    </row>
    <row r="307" spans="1:36" x14ac:dyDescent="0.3">
      <c r="A307" s="18"/>
      <c r="B307" s="50"/>
      <c r="C307" s="16"/>
      <c r="D307" s="16"/>
      <c r="E307" s="16"/>
      <c r="F307" s="16"/>
      <c r="G307" s="25"/>
      <c r="H307" s="16"/>
      <c r="I307" s="16"/>
      <c r="J307" s="16"/>
      <c r="K307" s="16"/>
      <c r="L307" s="16"/>
      <c r="M307" s="16"/>
      <c r="N307" s="25"/>
      <c r="O307" s="36"/>
      <c r="P307" s="36"/>
      <c r="Q307" s="16"/>
      <c r="R307" s="8"/>
      <c r="S307" s="9"/>
      <c r="T307" s="10"/>
      <c r="U307" s="120"/>
      <c r="V307" s="123"/>
      <c r="W307" s="126"/>
      <c r="X307" s="123"/>
      <c r="Y307" s="126"/>
      <c r="Z307" s="123"/>
      <c r="AA307" s="126"/>
      <c r="AB307" s="123"/>
      <c r="AC307" s="126"/>
      <c r="AD307" s="123"/>
      <c r="AE307" s="126"/>
      <c r="AF307" s="123"/>
      <c r="AG307" s="126"/>
      <c r="AH307" s="123"/>
      <c r="AI307" s="126"/>
      <c r="AJ307" s="128"/>
    </row>
    <row r="308" spans="1:36" ht="17.25" thickBot="1" x14ac:dyDescent="0.35">
      <c r="A308" s="18"/>
      <c r="B308" s="82"/>
      <c r="C308" s="16"/>
      <c r="D308" s="16"/>
      <c r="E308" s="16"/>
      <c r="F308" s="16"/>
      <c r="G308" s="25"/>
      <c r="H308" s="16"/>
      <c r="I308" s="16"/>
      <c r="J308" s="16"/>
      <c r="K308" s="16"/>
      <c r="L308" s="16"/>
      <c r="M308" s="16"/>
      <c r="N308" s="25"/>
      <c r="O308" s="36"/>
      <c r="P308" s="36"/>
      <c r="Q308" s="16"/>
      <c r="R308" s="15"/>
      <c r="S308" s="42"/>
      <c r="T308" s="62"/>
      <c r="U308" s="120"/>
      <c r="V308" s="123"/>
      <c r="W308" s="126"/>
      <c r="X308" s="123"/>
      <c r="Y308" s="126"/>
      <c r="Z308" s="123"/>
      <c r="AA308" s="126"/>
      <c r="AB308" s="123"/>
      <c r="AC308" s="126"/>
      <c r="AD308" s="123"/>
      <c r="AE308" s="126"/>
      <c r="AF308" s="123"/>
      <c r="AG308" s="126"/>
      <c r="AH308" s="123"/>
      <c r="AI308" s="126"/>
      <c r="AJ308" s="185"/>
    </row>
    <row r="309" spans="1:36" s="87" customFormat="1" x14ac:dyDescent="0.3">
      <c r="A309" s="69"/>
      <c r="B309" s="88"/>
      <c r="C309" s="69"/>
      <c r="D309" s="69"/>
      <c r="E309" s="69"/>
      <c r="F309" s="69"/>
      <c r="G309" s="69"/>
      <c r="H309" s="69"/>
      <c r="I309" s="69"/>
      <c r="J309" s="69"/>
      <c r="K309" s="69"/>
      <c r="L309" s="69"/>
      <c r="M309" s="69"/>
      <c r="N309" s="69"/>
      <c r="O309" s="70"/>
      <c r="P309" s="70"/>
      <c r="Q309" s="69"/>
      <c r="R309" s="69"/>
      <c r="S309" s="69"/>
      <c r="T309" s="69"/>
      <c r="U309" s="73"/>
      <c r="V309" s="73"/>
      <c r="W309" s="73"/>
      <c r="X309" s="73"/>
      <c r="Y309" s="73"/>
      <c r="Z309" s="73"/>
      <c r="AA309" s="73"/>
      <c r="AB309" s="73"/>
      <c r="AC309" s="73"/>
      <c r="AD309" s="73"/>
      <c r="AE309" s="73"/>
      <c r="AF309" s="73"/>
      <c r="AG309" s="73"/>
      <c r="AH309" s="73"/>
      <c r="AI309" s="73"/>
      <c r="AJ309" s="73"/>
    </row>
    <row r="310" spans="1:36" s="87" customFormat="1" ht="17.25" thickBot="1" x14ac:dyDescent="0.35">
      <c r="A310" s="63"/>
      <c r="B310" s="86"/>
      <c r="C310" s="63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4"/>
      <c r="P310" s="64"/>
      <c r="Q310" s="63"/>
      <c r="R310" s="63"/>
      <c r="S310" s="63"/>
      <c r="T310" s="63"/>
      <c r="U310" s="67"/>
      <c r="V310" s="67"/>
      <c r="W310" s="67"/>
      <c r="X310" s="67"/>
      <c r="Y310" s="67"/>
      <c r="Z310" s="67"/>
      <c r="AA310" s="67"/>
      <c r="AB310" s="67"/>
      <c r="AC310" s="67"/>
      <c r="AD310" s="67"/>
      <c r="AE310" s="67"/>
      <c r="AF310" s="67"/>
      <c r="AG310" s="67"/>
      <c r="AH310" s="67"/>
      <c r="AI310" s="67"/>
      <c r="AJ310" s="67"/>
    </row>
    <row r="311" spans="1:36" s="87" customFormat="1" x14ac:dyDescent="0.3">
      <c r="A311" s="63"/>
      <c r="B311" s="86"/>
      <c r="C311" s="63"/>
      <c r="D311" s="63"/>
      <c r="E311" s="63"/>
      <c r="F311" s="63"/>
      <c r="G311" s="63"/>
      <c r="H311" s="63"/>
      <c r="I311" s="63"/>
      <c r="J311" s="100" t="s">
        <v>47</v>
      </c>
      <c r="K311" s="101"/>
      <c r="L311" s="102" t="s">
        <v>65</v>
      </c>
      <c r="M311" s="102"/>
      <c r="N311" s="102"/>
      <c r="O311" s="102"/>
      <c r="P311" s="102"/>
      <c r="Q311" s="102"/>
      <c r="R311" s="103"/>
      <c r="S311" s="63"/>
      <c r="T311" s="63"/>
      <c r="U311" s="67"/>
      <c r="V311" s="67"/>
      <c r="W311" s="67"/>
      <c r="X311" s="67"/>
      <c r="Y311" s="67"/>
      <c r="Z311" s="67"/>
      <c r="AA311" s="67"/>
      <c r="AB311" s="67"/>
      <c r="AC311" s="67"/>
      <c r="AD311" s="67"/>
      <c r="AE311" s="67"/>
      <c r="AF311" s="67"/>
      <c r="AG311" s="67"/>
      <c r="AH311" s="67"/>
      <c r="AI311" s="67"/>
      <c r="AJ311" s="67"/>
    </row>
    <row r="312" spans="1:36" s="87" customFormat="1" x14ac:dyDescent="0.3">
      <c r="A312" s="63"/>
      <c r="B312" s="86"/>
      <c r="C312" s="63"/>
      <c r="D312" s="63"/>
      <c r="E312" s="63"/>
      <c r="F312" s="63"/>
      <c r="G312" s="63"/>
      <c r="H312" s="63"/>
      <c r="I312" s="63"/>
      <c r="J312" s="104" t="s">
        <v>48</v>
      </c>
      <c r="K312" s="105"/>
      <c r="L312" s="106" t="s">
        <v>73</v>
      </c>
      <c r="M312" s="106"/>
      <c r="N312" s="106"/>
      <c r="O312" s="106"/>
      <c r="P312" s="106"/>
      <c r="Q312" s="106"/>
      <c r="R312" s="107"/>
      <c r="S312" s="63"/>
      <c r="T312" s="63"/>
      <c r="U312" s="67"/>
      <c r="V312" s="67"/>
      <c r="W312" s="67"/>
      <c r="X312" s="67"/>
      <c r="Y312" s="67"/>
      <c r="Z312" s="67"/>
      <c r="AA312" s="67"/>
      <c r="AB312" s="67"/>
      <c r="AC312" s="67"/>
      <c r="AD312" s="67"/>
      <c r="AE312" s="67"/>
      <c r="AF312" s="67"/>
      <c r="AG312" s="67"/>
      <c r="AH312" s="67"/>
      <c r="AI312" s="67"/>
      <c r="AJ312" s="67"/>
    </row>
    <row r="313" spans="1:36" s="87" customFormat="1" x14ac:dyDescent="0.3">
      <c r="A313" s="63"/>
      <c r="B313" s="86"/>
      <c r="C313" s="63"/>
      <c r="D313" s="63"/>
      <c r="E313" s="63"/>
      <c r="F313" s="63"/>
      <c r="G313" s="63"/>
      <c r="H313" s="63"/>
      <c r="I313" s="63"/>
      <c r="J313" s="104" t="s">
        <v>49</v>
      </c>
      <c r="K313" s="105"/>
      <c r="L313" s="106" t="s">
        <v>161</v>
      </c>
      <c r="M313" s="106"/>
      <c r="N313" s="106"/>
      <c r="O313" s="106"/>
      <c r="P313" s="106"/>
      <c r="Q313" s="106"/>
      <c r="R313" s="107"/>
      <c r="S313" s="63"/>
      <c r="T313" s="63"/>
      <c r="U313" s="67"/>
      <c r="V313" s="67"/>
      <c r="W313" s="67"/>
      <c r="X313" s="67"/>
      <c r="Y313" s="67"/>
      <c r="Z313" s="67"/>
      <c r="AA313" s="67"/>
      <c r="AB313" s="67"/>
      <c r="AC313" s="67"/>
      <c r="AD313" s="67"/>
      <c r="AE313" s="67"/>
      <c r="AF313" s="67"/>
      <c r="AG313" s="67"/>
      <c r="AH313" s="67"/>
      <c r="AI313" s="67"/>
      <c r="AJ313" s="67"/>
    </row>
    <row r="314" spans="1:36" s="87" customFormat="1" ht="17.25" thickBot="1" x14ac:dyDescent="0.35">
      <c r="A314" s="63"/>
      <c r="B314" s="86"/>
      <c r="C314" s="63"/>
      <c r="D314" s="63"/>
      <c r="E314" s="63"/>
      <c r="F314" s="63"/>
      <c r="G314" s="63"/>
      <c r="H314" s="63"/>
      <c r="I314" s="63"/>
      <c r="J314" s="109" t="s">
        <v>68</v>
      </c>
      <c r="K314" s="110"/>
      <c r="L314" s="111" t="s">
        <v>166</v>
      </c>
      <c r="M314" s="111"/>
      <c r="N314" s="111"/>
      <c r="O314" s="111"/>
      <c r="P314" s="111"/>
      <c r="Q314" s="111"/>
      <c r="R314" s="112"/>
      <c r="S314" s="63"/>
      <c r="T314" s="63"/>
      <c r="U314" s="67"/>
      <c r="V314" s="67"/>
      <c r="W314" s="67"/>
      <c r="X314" s="67"/>
      <c r="Y314" s="67"/>
      <c r="Z314" s="67"/>
      <c r="AA314" s="67"/>
      <c r="AB314" s="67"/>
      <c r="AC314" s="67"/>
      <c r="AD314" s="67"/>
      <c r="AE314" s="67"/>
      <c r="AF314" s="67"/>
      <c r="AG314" s="67"/>
      <c r="AH314" s="67"/>
      <c r="AI314" s="67"/>
      <c r="AJ314" s="67"/>
    </row>
    <row r="315" spans="1:36" s="87" customFormat="1" x14ac:dyDescent="0.3">
      <c r="A315" s="63"/>
      <c r="B315" s="86"/>
      <c r="C315" s="63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4"/>
      <c r="P315" s="64"/>
      <c r="Q315" s="63"/>
      <c r="R315" s="63"/>
      <c r="S315" s="63"/>
      <c r="T315" s="63"/>
      <c r="U315" s="67"/>
      <c r="V315" s="67"/>
      <c r="W315" s="67"/>
      <c r="X315" s="67"/>
      <c r="Y315" s="67"/>
      <c r="Z315" s="67"/>
      <c r="AA315" s="67"/>
      <c r="AB315" s="67"/>
      <c r="AC315" s="67"/>
      <c r="AD315" s="67"/>
      <c r="AE315" s="67"/>
      <c r="AF315" s="67"/>
      <c r="AG315" s="67"/>
      <c r="AH315" s="67"/>
      <c r="AI315" s="67"/>
      <c r="AJ315" s="67"/>
    </row>
    <row r="316" spans="1:36" s="68" customFormat="1" ht="17.25" thickBot="1" x14ac:dyDescent="0.35">
      <c r="A316" s="74"/>
      <c r="B316" s="89"/>
      <c r="C316" s="74"/>
      <c r="D316" s="74"/>
      <c r="E316" s="74"/>
      <c r="F316" s="74"/>
      <c r="G316" s="74"/>
      <c r="H316" s="74"/>
      <c r="I316" s="74"/>
      <c r="J316" s="74"/>
      <c r="K316" s="74"/>
      <c r="L316" s="74"/>
      <c r="M316" s="74"/>
      <c r="N316" s="74"/>
      <c r="O316" s="75"/>
      <c r="P316" s="75"/>
      <c r="Q316" s="74"/>
      <c r="R316" s="74"/>
      <c r="S316" s="74"/>
      <c r="T316" s="74"/>
      <c r="U316" s="78"/>
      <c r="V316" s="78"/>
      <c r="W316" s="78"/>
      <c r="X316" s="78"/>
      <c r="Y316" s="78"/>
      <c r="Z316" s="78"/>
      <c r="AA316" s="78"/>
      <c r="AB316" s="78"/>
      <c r="AC316" s="78"/>
      <c r="AD316" s="78"/>
      <c r="AE316" s="78"/>
      <c r="AF316" s="78"/>
      <c r="AG316" s="78"/>
      <c r="AH316" s="78"/>
      <c r="AI316" s="78"/>
      <c r="AJ316" s="78"/>
    </row>
    <row r="317" spans="1:36" ht="17.25" thickBot="1" x14ac:dyDescent="0.35">
      <c r="A317" s="186" t="s">
        <v>28</v>
      </c>
      <c r="B317" s="187"/>
      <c r="C317" s="187"/>
      <c r="D317" s="187"/>
      <c r="E317" s="187"/>
      <c r="F317" s="187"/>
      <c r="G317" s="187"/>
      <c r="H317" s="187"/>
      <c r="I317" s="187"/>
      <c r="J317" s="187"/>
      <c r="K317" s="187"/>
      <c r="L317" s="187"/>
      <c r="M317" s="187"/>
      <c r="N317" s="187"/>
      <c r="O317" s="187"/>
      <c r="P317" s="187"/>
      <c r="Q317" s="187"/>
      <c r="R317" s="187"/>
      <c r="S317" s="187"/>
      <c r="T317" s="188"/>
      <c r="U317" s="187" t="s">
        <v>38</v>
      </c>
      <c r="V317" s="187"/>
      <c r="W317" s="187"/>
      <c r="X317" s="187"/>
      <c r="Y317" s="187"/>
      <c r="Z317" s="187"/>
      <c r="AA317" s="187"/>
      <c r="AB317" s="187"/>
      <c r="AC317" s="187"/>
      <c r="AD317" s="187"/>
      <c r="AE317" s="187"/>
      <c r="AF317" s="187"/>
      <c r="AG317" s="187"/>
      <c r="AH317" s="187"/>
      <c r="AI317" s="187"/>
      <c r="AJ317" s="188"/>
    </row>
    <row r="318" spans="1:36" x14ac:dyDescent="0.3">
      <c r="A318" s="133" t="s">
        <v>0</v>
      </c>
      <c r="B318" s="135" t="s">
        <v>62</v>
      </c>
      <c r="C318" s="137" t="s">
        <v>8</v>
      </c>
      <c r="D318" s="139" t="s">
        <v>7</v>
      </c>
      <c r="E318" s="113" t="s">
        <v>1</v>
      </c>
      <c r="F318" s="137" t="s">
        <v>2</v>
      </c>
      <c r="G318" s="141" t="s">
        <v>3</v>
      </c>
      <c r="H318" s="137" t="s">
        <v>4</v>
      </c>
      <c r="I318" s="137"/>
      <c r="J318" s="137" t="s">
        <v>20</v>
      </c>
      <c r="K318" s="137" t="s">
        <v>11</v>
      </c>
      <c r="L318" s="113" t="s">
        <v>12</v>
      </c>
      <c r="M318" s="113"/>
      <c r="N318" s="143" t="s">
        <v>15</v>
      </c>
      <c r="O318" s="113" t="s">
        <v>18</v>
      </c>
      <c r="P318" s="113"/>
      <c r="Q318" s="113" t="s">
        <v>19</v>
      </c>
      <c r="R318" s="137" t="s">
        <v>9</v>
      </c>
      <c r="S318" s="143" t="s">
        <v>10</v>
      </c>
      <c r="T318" s="145"/>
      <c r="U318" s="146" t="s">
        <v>21</v>
      </c>
      <c r="V318" s="115" t="s">
        <v>29</v>
      </c>
      <c r="W318" s="113" t="s">
        <v>23</v>
      </c>
      <c r="X318" s="115" t="s">
        <v>30</v>
      </c>
      <c r="Y318" s="113" t="s">
        <v>24</v>
      </c>
      <c r="Z318" s="115" t="s">
        <v>31</v>
      </c>
      <c r="AA318" s="113" t="s">
        <v>22</v>
      </c>
      <c r="AB318" s="115" t="s">
        <v>32</v>
      </c>
      <c r="AC318" s="113" t="s">
        <v>34</v>
      </c>
      <c r="AD318" s="115" t="s">
        <v>33</v>
      </c>
      <c r="AE318" s="113" t="s">
        <v>25</v>
      </c>
      <c r="AF318" s="115" t="s">
        <v>35</v>
      </c>
      <c r="AG318" s="113" t="s">
        <v>26</v>
      </c>
      <c r="AH318" s="115" t="s">
        <v>36</v>
      </c>
      <c r="AI318" s="113" t="s">
        <v>27</v>
      </c>
      <c r="AJ318" s="117" t="s">
        <v>37</v>
      </c>
    </row>
    <row r="319" spans="1:36" x14ac:dyDescent="0.3">
      <c r="A319" s="134"/>
      <c r="B319" s="136"/>
      <c r="C319" s="138"/>
      <c r="D319" s="140"/>
      <c r="E319" s="114"/>
      <c r="F319" s="138"/>
      <c r="G319" s="142"/>
      <c r="H319" s="40" t="s">
        <v>5</v>
      </c>
      <c r="I319" s="40" t="s">
        <v>6</v>
      </c>
      <c r="J319" s="138"/>
      <c r="K319" s="138"/>
      <c r="L319" s="40" t="s">
        <v>13</v>
      </c>
      <c r="M319" s="40" t="s">
        <v>14</v>
      </c>
      <c r="N319" s="144"/>
      <c r="O319" s="39" t="s">
        <v>16</v>
      </c>
      <c r="P319" s="39" t="s">
        <v>17</v>
      </c>
      <c r="Q319" s="114"/>
      <c r="R319" s="138"/>
      <c r="S319" s="6" t="s">
        <v>5</v>
      </c>
      <c r="T319" s="7" t="s">
        <v>6</v>
      </c>
      <c r="U319" s="147"/>
      <c r="V319" s="116"/>
      <c r="W319" s="114"/>
      <c r="X319" s="116"/>
      <c r="Y319" s="114"/>
      <c r="Z319" s="116"/>
      <c r="AA319" s="114"/>
      <c r="AB319" s="116"/>
      <c r="AC319" s="114"/>
      <c r="AD319" s="116"/>
      <c r="AE319" s="114"/>
      <c r="AF319" s="116"/>
      <c r="AG319" s="114"/>
      <c r="AH319" s="116"/>
      <c r="AI319" s="114"/>
      <c r="AJ319" s="118"/>
    </row>
    <row r="320" spans="1:36" ht="149.25" thickBot="1" x14ac:dyDescent="0.35">
      <c r="A320" s="90" t="s">
        <v>163</v>
      </c>
      <c r="B320" s="59" t="s">
        <v>164</v>
      </c>
      <c r="C320" s="91" t="s">
        <v>165</v>
      </c>
      <c r="D320" s="92">
        <v>0</v>
      </c>
      <c r="E320" s="92">
        <v>1</v>
      </c>
      <c r="F320" s="92"/>
      <c r="G320" s="42"/>
      <c r="H320" s="15"/>
      <c r="I320" s="15"/>
      <c r="J320" s="15"/>
      <c r="K320" s="15"/>
      <c r="L320" s="15"/>
      <c r="M320" s="15"/>
      <c r="N320" s="42"/>
      <c r="O320" s="35"/>
      <c r="P320" s="35"/>
      <c r="Q320" s="15"/>
      <c r="R320" s="8"/>
      <c r="S320" s="9"/>
      <c r="T320" s="10"/>
      <c r="U320" s="119"/>
      <c r="V320" s="122"/>
      <c r="W320" s="125"/>
      <c r="X320" s="122"/>
      <c r="Y320" s="125"/>
      <c r="Z320" s="122"/>
      <c r="AA320" s="125"/>
      <c r="AB320" s="122"/>
      <c r="AC320" s="125"/>
      <c r="AD320" s="122"/>
      <c r="AE320" s="125"/>
      <c r="AF320" s="122"/>
      <c r="AG320" s="125"/>
      <c r="AH320" s="122"/>
      <c r="AI320" s="125"/>
      <c r="AJ320" s="128"/>
    </row>
    <row r="321" spans="1:36" x14ac:dyDescent="0.3">
      <c r="A321" s="18"/>
      <c r="B321" s="50"/>
      <c r="C321" s="16"/>
      <c r="D321" s="16"/>
      <c r="E321" s="16"/>
      <c r="F321" s="16"/>
      <c r="G321" s="25"/>
      <c r="H321" s="16"/>
      <c r="I321" s="16"/>
      <c r="J321" s="16"/>
      <c r="K321" s="16"/>
      <c r="L321" s="16"/>
      <c r="M321" s="16"/>
      <c r="N321" s="25"/>
      <c r="O321" s="36"/>
      <c r="P321" s="36"/>
      <c r="Q321" s="16"/>
      <c r="R321" s="8"/>
      <c r="S321" s="9"/>
      <c r="T321" s="10"/>
      <c r="U321" s="120"/>
      <c r="V321" s="123"/>
      <c r="W321" s="126"/>
      <c r="X321" s="123"/>
      <c r="Y321" s="126"/>
      <c r="Z321" s="123"/>
      <c r="AA321" s="126"/>
      <c r="AB321" s="123"/>
      <c r="AC321" s="126"/>
      <c r="AD321" s="123"/>
      <c r="AE321" s="126"/>
      <c r="AF321" s="123"/>
      <c r="AG321" s="126"/>
      <c r="AH321" s="123"/>
      <c r="AI321" s="126"/>
      <c r="AJ321" s="128"/>
    </row>
    <row r="322" spans="1:36" x14ac:dyDescent="0.3">
      <c r="A322" s="18"/>
      <c r="B322" s="50"/>
      <c r="C322" s="16"/>
      <c r="D322" s="16"/>
      <c r="E322" s="16"/>
      <c r="F322" s="16"/>
      <c r="G322" s="25"/>
      <c r="H322" s="16"/>
      <c r="I322" s="16"/>
      <c r="J322" s="16"/>
      <c r="K322" s="16"/>
      <c r="L322" s="16"/>
      <c r="M322" s="16"/>
      <c r="N322" s="25"/>
      <c r="O322" s="36"/>
      <c r="P322" s="36"/>
      <c r="Q322" s="16"/>
      <c r="R322" s="8"/>
      <c r="S322" s="9"/>
      <c r="T322" s="10"/>
      <c r="U322" s="120"/>
      <c r="V322" s="123"/>
      <c r="W322" s="126"/>
      <c r="X322" s="123"/>
      <c r="Y322" s="126"/>
      <c r="Z322" s="123"/>
      <c r="AA322" s="126"/>
      <c r="AB322" s="123"/>
      <c r="AC322" s="126"/>
      <c r="AD322" s="123"/>
      <c r="AE322" s="126"/>
      <c r="AF322" s="123"/>
      <c r="AG322" s="126"/>
      <c r="AH322" s="123"/>
      <c r="AI322" s="126"/>
      <c r="AJ322" s="128"/>
    </row>
    <row r="323" spans="1:36" x14ac:dyDescent="0.3">
      <c r="A323" s="18"/>
      <c r="B323" s="50"/>
      <c r="C323" s="16"/>
      <c r="D323" s="16"/>
      <c r="E323" s="16"/>
      <c r="F323" s="16"/>
      <c r="G323" s="25"/>
      <c r="H323" s="16"/>
      <c r="I323" s="16"/>
      <c r="J323" s="16"/>
      <c r="K323" s="16"/>
      <c r="L323" s="16"/>
      <c r="M323" s="16"/>
      <c r="N323" s="25"/>
      <c r="O323" s="36"/>
      <c r="P323" s="36"/>
      <c r="Q323" s="16"/>
      <c r="R323" s="8"/>
      <c r="S323" s="9"/>
      <c r="T323" s="10"/>
      <c r="U323" s="120"/>
      <c r="V323" s="123"/>
      <c r="W323" s="126"/>
      <c r="X323" s="123"/>
      <c r="Y323" s="126"/>
      <c r="Z323" s="123"/>
      <c r="AA323" s="126"/>
      <c r="AB323" s="123"/>
      <c r="AC323" s="126"/>
      <c r="AD323" s="123"/>
      <c r="AE323" s="126"/>
      <c r="AF323" s="123"/>
      <c r="AG323" s="126"/>
      <c r="AH323" s="123"/>
      <c r="AI323" s="126"/>
      <c r="AJ323" s="128"/>
    </row>
    <row r="324" spans="1:36" x14ac:dyDescent="0.3">
      <c r="A324" s="18"/>
      <c r="B324" s="50"/>
      <c r="C324" s="16"/>
      <c r="D324" s="16"/>
      <c r="E324" s="16"/>
      <c r="F324" s="16"/>
      <c r="G324" s="25"/>
      <c r="H324" s="16"/>
      <c r="I324" s="16"/>
      <c r="J324" s="16"/>
      <c r="K324" s="16"/>
      <c r="L324" s="16"/>
      <c r="M324" s="16"/>
      <c r="N324" s="25"/>
      <c r="O324" s="36"/>
      <c r="P324" s="36"/>
      <c r="Q324" s="16"/>
      <c r="R324" s="8"/>
      <c r="S324" s="9"/>
      <c r="T324" s="10"/>
      <c r="U324" s="120"/>
      <c r="V324" s="123"/>
      <c r="W324" s="126"/>
      <c r="X324" s="123"/>
      <c r="Y324" s="126"/>
      <c r="Z324" s="123"/>
      <c r="AA324" s="126"/>
      <c r="AB324" s="123"/>
      <c r="AC324" s="126"/>
      <c r="AD324" s="123"/>
      <c r="AE324" s="126"/>
      <c r="AF324" s="123"/>
      <c r="AG324" s="126"/>
      <c r="AH324" s="123"/>
      <c r="AI324" s="126"/>
      <c r="AJ324" s="128"/>
    </row>
    <row r="325" spans="1:36" ht="17.25" thickBot="1" x14ac:dyDescent="0.35">
      <c r="A325" s="19"/>
      <c r="B325" s="51"/>
      <c r="C325" s="17"/>
      <c r="D325" s="17"/>
      <c r="E325" s="17"/>
      <c r="F325" s="17"/>
      <c r="G325" s="26"/>
      <c r="H325" s="17"/>
      <c r="I325" s="17"/>
      <c r="J325" s="17"/>
      <c r="K325" s="17"/>
      <c r="L325" s="17"/>
      <c r="M325" s="17"/>
      <c r="N325" s="26"/>
      <c r="O325" s="37"/>
      <c r="P325" s="37"/>
      <c r="Q325" s="17"/>
      <c r="R325" s="11"/>
      <c r="S325" s="12"/>
      <c r="T325" s="13"/>
      <c r="U325" s="121"/>
      <c r="V325" s="124"/>
      <c r="W325" s="127"/>
      <c r="X325" s="124"/>
      <c r="Y325" s="127"/>
      <c r="Z325" s="124"/>
      <c r="AA325" s="127"/>
      <c r="AB325" s="124"/>
      <c r="AC325" s="127"/>
      <c r="AD325" s="124"/>
      <c r="AE325" s="127"/>
      <c r="AF325" s="124"/>
      <c r="AG325" s="127"/>
      <c r="AH325" s="124"/>
      <c r="AI325" s="127"/>
      <c r="AJ325" s="129"/>
    </row>
    <row r="327" spans="1:36" ht="17.25" thickBot="1" x14ac:dyDescent="0.35"/>
    <row r="328" spans="1:36" x14ac:dyDescent="0.3">
      <c r="J328" s="100" t="s">
        <v>47</v>
      </c>
      <c r="K328" s="101"/>
      <c r="L328" s="102" t="s">
        <v>65</v>
      </c>
      <c r="M328" s="102"/>
      <c r="N328" s="102"/>
      <c r="O328" s="102"/>
      <c r="P328" s="102"/>
      <c r="Q328" s="102"/>
      <c r="R328" s="103"/>
    </row>
    <row r="329" spans="1:36" x14ac:dyDescent="0.3">
      <c r="J329" s="104" t="s">
        <v>48</v>
      </c>
      <c r="K329" s="105"/>
      <c r="L329" s="106" t="s">
        <v>167</v>
      </c>
      <c r="M329" s="106"/>
      <c r="N329" s="106"/>
      <c r="O329" s="106"/>
      <c r="P329" s="106"/>
      <c r="Q329" s="106"/>
      <c r="R329" s="107"/>
    </row>
    <row r="330" spans="1:36" x14ac:dyDescent="0.3">
      <c r="J330" s="104" t="s">
        <v>49</v>
      </c>
      <c r="K330" s="105"/>
      <c r="L330" s="106" t="s">
        <v>168</v>
      </c>
      <c r="M330" s="106"/>
      <c r="N330" s="106"/>
      <c r="O330" s="106"/>
      <c r="P330" s="106"/>
      <c r="Q330" s="106"/>
      <c r="R330" s="107"/>
    </row>
    <row r="331" spans="1:36" ht="17.25" thickBot="1" x14ac:dyDescent="0.35">
      <c r="J331" s="109" t="s">
        <v>68</v>
      </c>
      <c r="K331" s="110"/>
      <c r="L331" s="111"/>
      <c r="M331" s="111"/>
      <c r="N331" s="111"/>
      <c r="O331" s="111"/>
      <c r="P331" s="111"/>
      <c r="Q331" s="111"/>
      <c r="R331" s="112"/>
    </row>
    <row r="333" spans="1:36" ht="17.25" thickBot="1" x14ac:dyDescent="0.35"/>
    <row r="334" spans="1:36" ht="17.25" thickBot="1" x14ac:dyDescent="0.35">
      <c r="A334" s="130" t="s">
        <v>28</v>
      </c>
      <c r="B334" s="131"/>
      <c r="C334" s="131"/>
      <c r="D334" s="131"/>
      <c r="E334" s="131"/>
      <c r="F334" s="131"/>
      <c r="G334" s="131"/>
      <c r="H334" s="131"/>
      <c r="I334" s="131"/>
      <c r="J334" s="131"/>
      <c r="K334" s="131"/>
      <c r="L334" s="131"/>
      <c r="M334" s="131"/>
      <c r="N334" s="131"/>
      <c r="O334" s="131"/>
      <c r="P334" s="131"/>
      <c r="Q334" s="131"/>
      <c r="R334" s="131"/>
      <c r="S334" s="131"/>
      <c r="T334" s="132"/>
      <c r="U334" s="131" t="s">
        <v>38</v>
      </c>
      <c r="V334" s="131"/>
      <c r="W334" s="131"/>
      <c r="X334" s="131"/>
      <c r="Y334" s="131"/>
      <c r="Z334" s="131"/>
      <c r="AA334" s="131"/>
      <c r="AB334" s="131"/>
      <c r="AC334" s="131"/>
      <c r="AD334" s="131"/>
      <c r="AE334" s="131"/>
      <c r="AF334" s="131"/>
      <c r="AG334" s="131"/>
      <c r="AH334" s="131"/>
      <c r="AI334" s="131"/>
      <c r="AJ334" s="132"/>
    </row>
    <row r="335" spans="1:36" x14ac:dyDescent="0.3">
      <c r="A335" s="133" t="s">
        <v>0</v>
      </c>
      <c r="B335" s="135" t="s">
        <v>62</v>
      </c>
      <c r="C335" s="137" t="s">
        <v>8</v>
      </c>
      <c r="D335" s="139" t="s">
        <v>7</v>
      </c>
      <c r="E335" s="113" t="s">
        <v>1</v>
      </c>
      <c r="F335" s="137" t="s">
        <v>2</v>
      </c>
      <c r="G335" s="141" t="s">
        <v>3</v>
      </c>
      <c r="H335" s="137" t="s">
        <v>4</v>
      </c>
      <c r="I335" s="137"/>
      <c r="J335" s="137" t="s">
        <v>20</v>
      </c>
      <c r="K335" s="137" t="s">
        <v>11</v>
      </c>
      <c r="L335" s="113" t="s">
        <v>12</v>
      </c>
      <c r="M335" s="113"/>
      <c r="N335" s="143" t="s">
        <v>15</v>
      </c>
      <c r="O335" s="113" t="s">
        <v>18</v>
      </c>
      <c r="P335" s="113"/>
      <c r="Q335" s="113" t="s">
        <v>19</v>
      </c>
      <c r="R335" s="137" t="s">
        <v>9</v>
      </c>
      <c r="S335" s="143" t="s">
        <v>10</v>
      </c>
      <c r="T335" s="145"/>
      <c r="U335" s="146" t="s">
        <v>21</v>
      </c>
      <c r="V335" s="115" t="s">
        <v>29</v>
      </c>
      <c r="W335" s="113" t="s">
        <v>23</v>
      </c>
      <c r="X335" s="115" t="s">
        <v>30</v>
      </c>
      <c r="Y335" s="113" t="s">
        <v>24</v>
      </c>
      <c r="Z335" s="115" t="s">
        <v>31</v>
      </c>
      <c r="AA335" s="113" t="s">
        <v>22</v>
      </c>
      <c r="AB335" s="115" t="s">
        <v>32</v>
      </c>
      <c r="AC335" s="113" t="s">
        <v>34</v>
      </c>
      <c r="AD335" s="115" t="s">
        <v>33</v>
      </c>
      <c r="AE335" s="113" t="s">
        <v>25</v>
      </c>
      <c r="AF335" s="115" t="s">
        <v>35</v>
      </c>
      <c r="AG335" s="113" t="s">
        <v>26</v>
      </c>
      <c r="AH335" s="115" t="s">
        <v>36</v>
      </c>
      <c r="AI335" s="113" t="s">
        <v>27</v>
      </c>
      <c r="AJ335" s="117" t="s">
        <v>37</v>
      </c>
    </row>
    <row r="336" spans="1:36" x14ac:dyDescent="0.3">
      <c r="A336" s="134"/>
      <c r="B336" s="136"/>
      <c r="C336" s="138"/>
      <c r="D336" s="140"/>
      <c r="E336" s="114"/>
      <c r="F336" s="138"/>
      <c r="G336" s="142"/>
      <c r="H336" s="40" t="s">
        <v>5</v>
      </c>
      <c r="I336" s="40" t="s">
        <v>6</v>
      </c>
      <c r="J336" s="138"/>
      <c r="K336" s="138"/>
      <c r="L336" s="40" t="s">
        <v>13</v>
      </c>
      <c r="M336" s="40" t="s">
        <v>14</v>
      </c>
      <c r="N336" s="144"/>
      <c r="O336" s="39" t="s">
        <v>16</v>
      </c>
      <c r="P336" s="39" t="s">
        <v>17</v>
      </c>
      <c r="Q336" s="114"/>
      <c r="R336" s="138"/>
      <c r="S336" s="6" t="s">
        <v>5</v>
      </c>
      <c r="T336" s="7" t="s">
        <v>6</v>
      </c>
      <c r="U336" s="147"/>
      <c r="V336" s="116"/>
      <c r="W336" s="114"/>
      <c r="X336" s="116"/>
      <c r="Y336" s="114"/>
      <c r="Z336" s="116"/>
      <c r="AA336" s="114"/>
      <c r="AB336" s="116"/>
      <c r="AC336" s="114"/>
      <c r="AD336" s="116"/>
      <c r="AE336" s="114"/>
      <c r="AF336" s="116"/>
      <c r="AG336" s="114"/>
      <c r="AH336" s="116"/>
      <c r="AI336" s="114"/>
      <c r="AJ336" s="118"/>
    </row>
    <row r="337" spans="1:36" ht="49.5" x14ac:dyDescent="0.3">
      <c r="A337" s="93" t="s">
        <v>169</v>
      </c>
      <c r="B337" s="59" t="s">
        <v>170</v>
      </c>
      <c r="C337" s="94" t="s">
        <v>171</v>
      </c>
      <c r="D337" s="95">
        <v>831</v>
      </c>
      <c r="E337" s="95">
        <v>1000</v>
      </c>
      <c r="F337" s="95">
        <v>850</v>
      </c>
      <c r="G337" s="42"/>
      <c r="H337" s="15"/>
      <c r="I337" s="15"/>
      <c r="J337" s="15"/>
      <c r="K337" s="15"/>
      <c r="L337" s="15"/>
      <c r="M337" s="15"/>
      <c r="N337" s="42"/>
      <c r="O337" s="35"/>
      <c r="P337" s="35"/>
      <c r="Q337" s="15"/>
      <c r="R337" s="8"/>
      <c r="S337" s="9"/>
      <c r="T337" s="10"/>
      <c r="U337" s="119"/>
      <c r="V337" s="122"/>
      <c r="W337" s="125"/>
      <c r="X337" s="122"/>
      <c r="Y337" s="125"/>
      <c r="Z337" s="122"/>
      <c r="AA337" s="125"/>
      <c r="AB337" s="122"/>
      <c r="AC337" s="125"/>
      <c r="AD337" s="122"/>
      <c r="AE337" s="125"/>
      <c r="AF337" s="122"/>
      <c r="AG337" s="125"/>
      <c r="AH337" s="122"/>
      <c r="AI337" s="125"/>
      <c r="AJ337" s="128"/>
    </row>
    <row r="338" spans="1:36" x14ac:dyDescent="0.3">
      <c r="A338" s="18"/>
      <c r="B338" s="50"/>
      <c r="C338" s="16"/>
      <c r="D338" s="16"/>
      <c r="E338" s="16"/>
      <c r="F338" s="16"/>
      <c r="G338" s="25"/>
      <c r="H338" s="16"/>
      <c r="I338" s="16"/>
      <c r="J338" s="16"/>
      <c r="K338" s="16"/>
      <c r="L338" s="16"/>
      <c r="M338" s="16"/>
      <c r="N338" s="25"/>
      <c r="O338" s="36"/>
      <c r="P338" s="36"/>
      <c r="Q338" s="16"/>
      <c r="R338" s="8"/>
      <c r="S338" s="9"/>
      <c r="T338" s="10"/>
      <c r="U338" s="120"/>
      <c r="V338" s="123"/>
      <c r="W338" s="126"/>
      <c r="X338" s="123"/>
      <c r="Y338" s="126"/>
      <c r="Z338" s="123"/>
      <c r="AA338" s="126"/>
      <c r="AB338" s="123"/>
      <c r="AC338" s="126"/>
      <c r="AD338" s="123"/>
      <c r="AE338" s="126"/>
      <c r="AF338" s="123"/>
      <c r="AG338" s="126"/>
      <c r="AH338" s="123"/>
      <c r="AI338" s="126"/>
      <c r="AJ338" s="128"/>
    </row>
    <row r="339" spans="1:36" x14ac:dyDescent="0.3">
      <c r="A339" s="18"/>
      <c r="B339" s="50"/>
      <c r="C339" s="16"/>
      <c r="D339" s="16"/>
      <c r="E339" s="16"/>
      <c r="F339" s="16"/>
      <c r="G339" s="25"/>
      <c r="H339" s="16"/>
      <c r="I339" s="16"/>
      <c r="J339" s="16"/>
      <c r="K339" s="16"/>
      <c r="L339" s="16"/>
      <c r="M339" s="16"/>
      <c r="N339" s="25"/>
      <c r="O339" s="36"/>
      <c r="P339" s="36"/>
      <c r="Q339" s="16"/>
      <c r="R339" s="8"/>
      <c r="S339" s="9"/>
      <c r="T339" s="10"/>
      <c r="U339" s="120"/>
      <c r="V339" s="123"/>
      <c r="W339" s="126"/>
      <c r="X339" s="123"/>
      <c r="Y339" s="126"/>
      <c r="Z339" s="123"/>
      <c r="AA339" s="126"/>
      <c r="AB339" s="123"/>
      <c r="AC339" s="126"/>
      <c r="AD339" s="123"/>
      <c r="AE339" s="126"/>
      <c r="AF339" s="123"/>
      <c r="AG339" s="126"/>
      <c r="AH339" s="123"/>
      <c r="AI339" s="126"/>
      <c r="AJ339" s="128"/>
    </row>
    <row r="340" spans="1:36" x14ac:dyDescent="0.3">
      <c r="A340" s="18"/>
      <c r="B340" s="50"/>
      <c r="C340" s="16"/>
      <c r="D340" s="16"/>
      <c r="E340" s="16"/>
      <c r="F340" s="16"/>
      <c r="G340" s="25"/>
      <c r="H340" s="16"/>
      <c r="I340" s="16"/>
      <c r="J340" s="16"/>
      <c r="K340" s="16"/>
      <c r="L340" s="16"/>
      <c r="M340" s="16"/>
      <c r="N340" s="25"/>
      <c r="O340" s="36"/>
      <c r="P340" s="36"/>
      <c r="Q340" s="16"/>
      <c r="R340" s="8"/>
      <c r="S340" s="9"/>
      <c r="T340" s="10"/>
      <c r="U340" s="120"/>
      <c r="V340" s="123"/>
      <c r="W340" s="126"/>
      <c r="X340" s="123"/>
      <c r="Y340" s="126"/>
      <c r="Z340" s="123"/>
      <c r="AA340" s="126"/>
      <c r="AB340" s="123"/>
      <c r="AC340" s="126"/>
      <c r="AD340" s="123"/>
      <c r="AE340" s="126"/>
      <c r="AF340" s="123"/>
      <c r="AG340" s="126"/>
      <c r="AH340" s="123"/>
      <c r="AI340" s="126"/>
      <c r="AJ340" s="128"/>
    </row>
    <row r="341" spans="1:36" x14ac:dyDescent="0.3">
      <c r="A341" s="18"/>
      <c r="B341" s="50"/>
      <c r="C341" s="16"/>
      <c r="D341" s="16"/>
      <c r="E341" s="16"/>
      <c r="F341" s="16"/>
      <c r="G341" s="25"/>
      <c r="H341" s="16"/>
      <c r="I341" s="16"/>
      <c r="J341" s="16"/>
      <c r="K341" s="16"/>
      <c r="L341" s="16"/>
      <c r="M341" s="16"/>
      <c r="N341" s="25"/>
      <c r="O341" s="36"/>
      <c r="P341" s="36"/>
      <c r="Q341" s="16"/>
      <c r="R341" s="8"/>
      <c r="S341" s="9"/>
      <c r="T341" s="10"/>
      <c r="U341" s="120"/>
      <c r="V341" s="123"/>
      <c r="W341" s="126"/>
      <c r="X341" s="123"/>
      <c r="Y341" s="126"/>
      <c r="Z341" s="123"/>
      <c r="AA341" s="126"/>
      <c r="AB341" s="123"/>
      <c r="AC341" s="126"/>
      <c r="AD341" s="123"/>
      <c r="AE341" s="126"/>
      <c r="AF341" s="123"/>
      <c r="AG341" s="126"/>
      <c r="AH341" s="123"/>
      <c r="AI341" s="126"/>
      <c r="AJ341" s="128"/>
    </row>
    <row r="342" spans="1:36" ht="17.25" thickBot="1" x14ac:dyDescent="0.35">
      <c r="A342" s="19"/>
      <c r="B342" s="51"/>
      <c r="C342" s="17"/>
      <c r="D342" s="17"/>
      <c r="E342" s="17"/>
      <c r="F342" s="17"/>
      <c r="G342" s="26"/>
      <c r="H342" s="17"/>
      <c r="I342" s="17"/>
      <c r="J342" s="17"/>
      <c r="K342" s="17"/>
      <c r="L342" s="17"/>
      <c r="M342" s="17"/>
      <c r="N342" s="26"/>
      <c r="O342" s="37"/>
      <c r="P342" s="37"/>
      <c r="Q342" s="17"/>
      <c r="R342" s="11"/>
      <c r="S342" s="12"/>
      <c r="T342" s="13"/>
      <c r="U342" s="121"/>
      <c r="V342" s="124"/>
      <c r="W342" s="127"/>
      <c r="X342" s="124"/>
      <c r="Y342" s="127"/>
      <c r="Z342" s="124"/>
      <c r="AA342" s="127"/>
      <c r="AB342" s="124"/>
      <c r="AC342" s="127"/>
      <c r="AD342" s="124"/>
      <c r="AE342" s="127"/>
      <c r="AF342" s="124"/>
      <c r="AG342" s="127"/>
      <c r="AH342" s="124"/>
      <c r="AI342" s="127"/>
      <c r="AJ342" s="129"/>
    </row>
    <row r="344" spans="1:36" ht="17.25" thickBot="1" x14ac:dyDescent="0.35"/>
    <row r="345" spans="1:36" x14ac:dyDescent="0.3">
      <c r="J345" s="100" t="s">
        <v>47</v>
      </c>
      <c r="K345" s="101"/>
      <c r="L345" s="102" t="s">
        <v>65</v>
      </c>
      <c r="M345" s="102"/>
      <c r="N345" s="102"/>
      <c r="O345" s="102"/>
      <c r="P345" s="102"/>
      <c r="Q345" s="102"/>
      <c r="R345" s="103"/>
    </row>
    <row r="346" spans="1:36" x14ac:dyDescent="0.3">
      <c r="J346" s="104" t="s">
        <v>48</v>
      </c>
      <c r="K346" s="105"/>
      <c r="L346" s="106" t="s">
        <v>179</v>
      </c>
      <c r="M346" s="106"/>
      <c r="N346" s="106"/>
      <c r="O346" s="106"/>
      <c r="P346" s="106"/>
      <c r="Q346" s="106"/>
      <c r="R346" s="107"/>
    </row>
    <row r="347" spans="1:36" x14ac:dyDescent="0.3">
      <c r="J347" s="104" t="s">
        <v>49</v>
      </c>
      <c r="K347" s="105"/>
      <c r="L347" s="108" t="s">
        <v>180</v>
      </c>
      <c r="M347" s="106"/>
      <c r="N347" s="106"/>
      <c r="O347" s="106"/>
      <c r="P347" s="106"/>
      <c r="Q347" s="106"/>
      <c r="R347" s="107"/>
    </row>
    <row r="348" spans="1:36" ht="17.25" thickBot="1" x14ac:dyDescent="0.35">
      <c r="J348" s="109" t="s">
        <v>68</v>
      </c>
      <c r="K348" s="110"/>
      <c r="L348" s="111"/>
      <c r="M348" s="111"/>
      <c r="N348" s="111"/>
      <c r="O348" s="111"/>
      <c r="P348" s="111"/>
      <c r="Q348" s="111"/>
      <c r="R348" s="112"/>
    </row>
    <row r="349" spans="1:36" ht="17.25" thickBot="1" x14ac:dyDescent="0.35"/>
    <row r="350" spans="1:36" ht="17.25" thickBot="1" x14ac:dyDescent="0.35">
      <c r="A350" s="130" t="s">
        <v>28</v>
      </c>
      <c r="B350" s="131"/>
      <c r="C350" s="131"/>
      <c r="D350" s="131"/>
      <c r="E350" s="131"/>
      <c r="F350" s="131"/>
      <c r="G350" s="131"/>
      <c r="H350" s="131"/>
      <c r="I350" s="131"/>
      <c r="J350" s="131"/>
      <c r="K350" s="131"/>
      <c r="L350" s="131"/>
      <c r="M350" s="131"/>
      <c r="N350" s="131"/>
      <c r="O350" s="131"/>
      <c r="P350" s="131"/>
      <c r="Q350" s="131"/>
      <c r="R350" s="131"/>
      <c r="S350" s="131"/>
      <c r="T350" s="132"/>
      <c r="U350" s="131" t="s">
        <v>38</v>
      </c>
      <c r="V350" s="131"/>
      <c r="W350" s="131"/>
      <c r="X350" s="131"/>
      <c r="Y350" s="131"/>
      <c r="Z350" s="131"/>
      <c r="AA350" s="131"/>
      <c r="AB350" s="131"/>
      <c r="AC350" s="131"/>
      <c r="AD350" s="131"/>
      <c r="AE350" s="131"/>
      <c r="AF350" s="131"/>
      <c r="AG350" s="131"/>
      <c r="AH350" s="131"/>
      <c r="AI350" s="131"/>
      <c r="AJ350" s="132"/>
    </row>
    <row r="351" spans="1:36" x14ac:dyDescent="0.3">
      <c r="A351" s="133" t="s">
        <v>0</v>
      </c>
      <c r="B351" s="135" t="s">
        <v>62</v>
      </c>
      <c r="C351" s="137" t="s">
        <v>8</v>
      </c>
      <c r="D351" s="139" t="s">
        <v>7</v>
      </c>
      <c r="E351" s="113" t="s">
        <v>1</v>
      </c>
      <c r="F351" s="137" t="s">
        <v>2</v>
      </c>
      <c r="G351" s="141" t="s">
        <v>3</v>
      </c>
      <c r="H351" s="137" t="s">
        <v>4</v>
      </c>
      <c r="I351" s="137"/>
      <c r="J351" s="137" t="s">
        <v>20</v>
      </c>
      <c r="K351" s="137" t="s">
        <v>11</v>
      </c>
      <c r="L351" s="113" t="s">
        <v>12</v>
      </c>
      <c r="M351" s="113"/>
      <c r="N351" s="143" t="s">
        <v>15</v>
      </c>
      <c r="O351" s="113" t="s">
        <v>18</v>
      </c>
      <c r="P351" s="113"/>
      <c r="Q351" s="113" t="s">
        <v>19</v>
      </c>
      <c r="R351" s="137" t="s">
        <v>9</v>
      </c>
      <c r="S351" s="143" t="s">
        <v>10</v>
      </c>
      <c r="T351" s="145"/>
      <c r="U351" s="146" t="s">
        <v>21</v>
      </c>
      <c r="V351" s="115" t="s">
        <v>29</v>
      </c>
      <c r="W351" s="113" t="s">
        <v>23</v>
      </c>
      <c r="X351" s="115" t="s">
        <v>30</v>
      </c>
      <c r="Y351" s="113" t="s">
        <v>24</v>
      </c>
      <c r="Z351" s="115" t="s">
        <v>31</v>
      </c>
      <c r="AA351" s="113" t="s">
        <v>22</v>
      </c>
      <c r="AB351" s="115" t="s">
        <v>32</v>
      </c>
      <c r="AC351" s="113" t="s">
        <v>34</v>
      </c>
      <c r="AD351" s="115" t="s">
        <v>33</v>
      </c>
      <c r="AE351" s="113" t="s">
        <v>25</v>
      </c>
      <c r="AF351" s="115" t="s">
        <v>35</v>
      </c>
      <c r="AG351" s="113" t="s">
        <v>26</v>
      </c>
      <c r="AH351" s="115" t="s">
        <v>36</v>
      </c>
      <c r="AI351" s="113" t="s">
        <v>27</v>
      </c>
      <c r="AJ351" s="117" t="s">
        <v>37</v>
      </c>
    </row>
    <row r="352" spans="1:36" x14ac:dyDescent="0.3">
      <c r="A352" s="134"/>
      <c r="B352" s="136"/>
      <c r="C352" s="138"/>
      <c r="D352" s="140"/>
      <c r="E352" s="114"/>
      <c r="F352" s="138"/>
      <c r="G352" s="142"/>
      <c r="H352" s="40" t="s">
        <v>5</v>
      </c>
      <c r="I352" s="40" t="s">
        <v>6</v>
      </c>
      <c r="J352" s="138"/>
      <c r="K352" s="138"/>
      <c r="L352" s="40" t="s">
        <v>13</v>
      </c>
      <c r="M352" s="40" t="s">
        <v>14</v>
      </c>
      <c r="N352" s="144"/>
      <c r="O352" s="39" t="s">
        <v>16</v>
      </c>
      <c r="P352" s="39" t="s">
        <v>17</v>
      </c>
      <c r="Q352" s="114"/>
      <c r="R352" s="138"/>
      <c r="S352" s="6" t="s">
        <v>5</v>
      </c>
      <c r="T352" s="7" t="s">
        <v>6</v>
      </c>
      <c r="U352" s="147"/>
      <c r="V352" s="116"/>
      <c r="W352" s="114"/>
      <c r="X352" s="116"/>
      <c r="Y352" s="114"/>
      <c r="Z352" s="116"/>
      <c r="AA352" s="114"/>
      <c r="AB352" s="116"/>
      <c r="AC352" s="114"/>
      <c r="AD352" s="116"/>
      <c r="AE352" s="114"/>
      <c r="AF352" s="116"/>
      <c r="AG352" s="114"/>
      <c r="AH352" s="116"/>
      <c r="AI352" s="114"/>
      <c r="AJ352" s="118"/>
    </row>
    <row r="353" spans="1:36" ht="148.5" x14ac:dyDescent="0.3">
      <c r="A353" s="59" t="s">
        <v>172</v>
      </c>
      <c r="B353" s="59" t="s">
        <v>173</v>
      </c>
      <c r="C353" s="60" t="s">
        <v>174</v>
      </c>
      <c r="D353" s="61" t="s">
        <v>175</v>
      </c>
      <c r="E353" s="81">
        <v>1000</v>
      </c>
      <c r="F353" s="61">
        <v>1000</v>
      </c>
      <c r="G353" s="42"/>
      <c r="H353" s="15"/>
      <c r="I353" s="15"/>
      <c r="J353" s="15"/>
      <c r="K353" s="15"/>
      <c r="L353" s="15"/>
      <c r="M353" s="15"/>
      <c r="N353" s="42"/>
      <c r="O353" s="35"/>
      <c r="P353" s="35"/>
      <c r="Q353" s="15"/>
      <c r="R353" s="8"/>
      <c r="S353" s="9"/>
      <c r="T353" s="10"/>
      <c r="U353" s="119"/>
      <c r="V353" s="122"/>
      <c r="W353" s="125"/>
      <c r="X353" s="122"/>
      <c r="Y353" s="125"/>
      <c r="Z353" s="122"/>
      <c r="AA353" s="125"/>
      <c r="AB353" s="122"/>
      <c r="AC353" s="125"/>
      <c r="AD353" s="122"/>
      <c r="AE353" s="125"/>
      <c r="AF353" s="122"/>
      <c r="AG353" s="125"/>
      <c r="AH353" s="122"/>
      <c r="AI353" s="125"/>
      <c r="AJ353" s="128"/>
    </row>
    <row r="354" spans="1:36" x14ac:dyDescent="0.3">
      <c r="A354" s="18"/>
      <c r="B354" s="50"/>
      <c r="C354" s="16"/>
      <c r="D354" s="16"/>
      <c r="E354" s="16"/>
      <c r="F354" s="16"/>
      <c r="G354" s="25"/>
      <c r="H354" s="16"/>
      <c r="I354" s="16"/>
      <c r="J354" s="16"/>
      <c r="K354" s="16"/>
      <c r="L354" s="16"/>
      <c r="M354" s="16"/>
      <c r="N354" s="25"/>
      <c r="O354" s="36"/>
      <c r="P354" s="36"/>
      <c r="Q354" s="16"/>
      <c r="R354" s="8"/>
      <c r="S354" s="9"/>
      <c r="T354" s="10"/>
      <c r="U354" s="120"/>
      <c r="V354" s="123"/>
      <c r="W354" s="126"/>
      <c r="X354" s="123"/>
      <c r="Y354" s="126"/>
      <c r="Z354" s="123"/>
      <c r="AA354" s="126"/>
      <c r="AB354" s="123"/>
      <c r="AC354" s="126"/>
      <c r="AD354" s="123"/>
      <c r="AE354" s="126"/>
      <c r="AF354" s="123"/>
      <c r="AG354" s="126"/>
      <c r="AH354" s="123"/>
      <c r="AI354" s="126"/>
      <c r="AJ354" s="128"/>
    </row>
    <row r="355" spans="1:36" x14ac:dyDescent="0.3">
      <c r="A355" s="18"/>
      <c r="B355" s="50"/>
      <c r="C355" s="16"/>
      <c r="D355" s="16"/>
      <c r="E355" s="16"/>
      <c r="F355" s="16"/>
      <c r="G355" s="25"/>
      <c r="H355" s="16"/>
      <c r="I355" s="16"/>
      <c r="J355" s="16"/>
      <c r="K355" s="16"/>
      <c r="L355" s="16"/>
      <c r="M355" s="16"/>
      <c r="N355" s="25"/>
      <c r="O355" s="36"/>
      <c r="P355" s="36"/>
      <c r="Q355" s="16"/>
      <c r="R355" s="8"/>
      <c r="S355" s="9"/>
      <c r="T355" s="10"/>
      <c r="U355" s="120"/>
      <c r="V355" s="123"/>
      <c r="W355" s="126"/>
      <c r="X355" s="123"/>
      <c r="Y355" s="126"/>
      <c r="Z355" s="123"/>
      <c r="AA355" s="126"/>
      <c r="AB355" s="123"/>
      <c r="AC355" s="126"/>
      <c r="AD355" s="123"/>
      <c r="AE355" s="126"/>
      <c r="AF355" s="123"/>
      <c r="AG355" s="126"/>
      <c r="AH355" s="123"/>
      <c r="AI355" s="126"/>
      <c r="AJ355" s="128"/>
    </row>
    <row r="356" spans="1:36" x14ac:dyDescent="0.3">
      <c r="A356" s="18"/>
      <c r="B356" s="50"/>
      <c r="C356" s="16"/>
      <c r="D356" s="16"/>
      <c r="E356" s="16"/>
      <c r="F356" s="16"/>
      <c r="G356" s="25"/>
      <c r="H356" s="16"/>
      <c r="I356" s="16"/>
      <c r="J356" s="16"/>
      <c r="K356" s="16"/>
      <c r="L356" s="16"/>
      <c r="M356" s="16"/>
      <c r="N356" s="25"/>
      <c r="O356" s="36"/>
      <c r="P356" s="36"/>
      <c r="Q356" s="16"/>
      <c r="R356" s="8"/>
      <c r="S356" s="9"/>
      <c r="T356" s="10"/>
      <c r="U356" s="120"/>
      <c r="V356" s="123"/>
      <c r="W356" s="126"/>
      <c r="X356" s="123"/>
      <c r="Y356" s="126"/>
      <c r="Z356" s="123"/>
      <c r="AA356" s="126"/>
      <c r="AB356" s="123"/>
      <c r="AC356" s="126"/>
      <c r="AD356" s="123"/>
      <c r="AE356" s="126"/>
      <c r="AF356" s="123"/>
      <c r="AG356" s="126"/>
      <c r="AH356" s="123"/>
      <c r="AI356" s="126"/>
      <c r="AJ356" s="128"/>
    </row>
    <row r="357" spans="1:36" x14ac:dyDescent="0.3">
      <c r="A357" s="18"/>
      <c r="B357" s="50"/>
      <c r="C357" s="16"/>
      <c r="D357" s="16"/>
      <c r="E357" s="16"/>
      <c r="F357" s="16"/>
      <c r="G357" s="25"/>
      <c r="H357" s="16"/>
      <c r="I357" s="16"/>
      <c r="J357" s="16"/>
      <c r="K357" s="16"/>
      <c r="L357" s="16"/>
      <c r="M357" s="16"/>
      <c r="N357" s="25"/>
      <c r="O357" s="36"/>
      <c r="P357" s="36"/>
      <c r="Q357" s="16"/>
      <c r="R357" s="8"/>
      <c r="S357" s="9"/>
      <c r="T357" s="10"/>
      <c r="U357" s="120"/>
      <c r="V357" s="123"/>
      <c r="W357" s="126"/>
      <c r="X357" s="123"/>
      <c r="Y357" s="126"/>
      <c r="Z357" s="123"/>
      <c r="AA357" s="126"/>
      <c r="AB357" s="123"/>
      <c r="AC357" s="126"/>
      <c r="AD357" s="123"/>
      <c r="AE357" s="126"/>
      <c r="AF357" s="123"/>
      <c r="AG357" s="126"/>
      <c r="AH357" s="123"/>
      <c r="AI357" s="126"/>
      <c r="AJ357" s="128"/>
    </row>
    <row r="358" spans="1:36" ht="17.25" thickBot="1" x14ac:dyDescent="0.35">
      <c r="A358" s="19"/>
      <c r="B358" s="51"/>
      <c r="C358" s="17"/>
      <c r="D358" s="17"/>
      <c r="E358" s="17"/>
      <c r="F358" s="17"/>
      <c r="G358" s="26"/>
      <c r="H358" s="17"/>
      <c r="I358" s="17"/>
      <c r="J358" s="17"/>
      <c r="K358" s="17"/>
      <c r="L358" s="17"/>
      <c r="M358" s="17"/>
      <c r="N358" s="26"/>
      <c r="O358" s="37"/>
      <c r="P358" s="37"/>
      <c r="Q358" s="17"/>
      <c r="R358" s="11"/>
      <c r="S358" s="12"/>
      <c r="T358" s="13"/>
      <c r="U358" s="121"/>
      <c r="V358" s="124"/>
      <c r="W358" s="127"/>
      <c r="X358" s="124"/>
      <c r="Y358" s="127"/>
      <c r="Z358" s="124"/>
      <c r="AA358" s="127"/>
      <c r="AB358" s="124"/>
      <c r="AC358" s="127"/>
      <c r="AD358" s="124"/>
      <c r="AE358" s="127"/>
      <c r="AF358" s="124"/>
      <c r="AG358" s="127"/>
      <c r="AH358" s="124"/>
      <c r="AI358" s="127"/>
      <c r="AJ358" s="129"/>
    </row>
    <row r="359" spans="1:36" ht="17.25" thickBot="1" x14ac:dyDescent="0.35">
      <c r="A359" s="130" t="s">
        <v>28</v>
      </c>
      <c r="B359" s="131"/>
      <c r="C359" s="131"/>
      <c r="D359" s="131"/>
      <c r="E359" s="131"/>
      <c r="F359" s="131"/>
      <c r="G359" s="131"/>
      <c r="H359" s="131"/>
      <c r="I359" s="131"/>
      <c r="J359" s="131"/>
      <c r="K359" s="131"/>
      <c r="L359" s="131"/>
      <c r="M359" s="131"/>
      <c r="N359" s="131"/>
      <c r="O359" s="131"/>
      <c r="P359" s="131"/>
      <c r="Q359" s="131"/>
      <c r="R359" s="131"/>
      <c r="S359" s="131"/>
      <c r="T359" s="132"/>
      <c r="U359" s="131" t="s">
        <v>38</v>
      </c>
      <c r="V359" s="131"/>
      <c r="W359" s="131"/>
      <c r="X359" s="131"/>
      <c r="Y359" s="131"/>
      <c r="Z359" s="131"/>
      <c r="AA359" s="131"/>
      <c r="AB359" s="131"/>
      <c r="AC359" s="131"/>
      <c r="AD359" s="131"/>
      <c r="AE359" s="131"/>
      <c r="AF359" s="131"/>
      <c r="AG359" s="131"/>
      <c r="AH359" s="131"/>
      <c r="AI359" s="131"/>
      <c r="AJ359" s="132"/>
    </row>
    <row r="360" spans="1:36" x14ac:dyDescent="0.3">
      <c r="A360" s="133" t="s">
        <v>0</v>
      </c>
      <c r="B360" s="135" t="s">
        <v>62</v>
      </c>
      <c r="C360" s="137" t="s">
        <v>8</v>
      </c>
      <c r="D360" s="139" t="s">
        <v>7</v>
      </c>
      <c r="E360" s="113" t="s">
        <v>1</v>
      </c>
      <c r="F360" s="137" t="s">
        <v>2</v>
      </c>
      <c r="G360" s="141" t="s">
        <v>3</v>
      </c>
      <c r="H360" s="137" t="s">
        <v>4</v>
      </c>
      <c r="I360" s="137"/>
      <c r="J360" s="137" t="s">
        <v>20</v>
      </c>
      <c r="K360" s="137" t="s">
        <v>11</v>
      </c>
      <c r="L360" s="113" t="s">
        <v>12</v>
      </c>
      <c r="M360" s="113"/>
      <c r="N360" s="143" t="s">
        <v>15</v>
      </c>
      <c r="O360" s="113" t="s">
        <v>18</v>
      </c>
      <c r="P360" s="113"/>
      <c r="Q360" s="113" t="s">
        <v>19</v>
      </c>
      <c r="R360" s="137" t="s">
        <v>9</v>
      </c>
      <c r="S360" s="143" t="s">
        <v>10</v>
      </c>
      <c r="T360" s="145"/>
      <c r="U360" s="146" t="s">
        <v>21</v>
      </c>
      <c r="V360" s="115" t="s">
        <v>29</v>
      </c>
      <c r="W360" s="113" t="s">
        <v>23</v>
      </c>
      <c r="X360" s="115" t="s">
        <v>30</v>
      </c>
      <c r="Y360" s="113" t="s">
        <v>24</v>
      </c>
      <c r="Z360" s="115" t="s">
        <v>31</v>
      </c>
      <c r="AA360" s="113" t="s">
        <v>22</v>
      </c>
      <c r="AB360" s="115" t="s">
        <v>32</v>
      </c>
      <c r="AC360" s="113" t="s">
        <v>34</v>
      </c>
      <c r="AD360" s="115" t="s">
        <v>33</v>
      </c>
      <c r="AE360" s="113" t="s">
        <v>25</v>
      </c>
      <c r="AF360" s="115" t="s">
        <v>35</v>
      </c>
      <c r="AG360" s="113" t="s">
        <v>26</v>
      </c>
      <c r="AH360" s="115" t="s">
        <v>36</v>
      </c>
      <c r="AI360" s="113" t="s">
        <v>27</v>
      </c>
      <c r="AJ360" s="117" t="s">
        <v>37</v>
      </c>
    </row>
    <row r="361" spans="1:36" x14ac:dyDescent="0.3">
      <c r="A361" s="134"/>
      <c r="B361" s="136"/>
      <c r="C361" s="138"/>
      <c r="D361" s="140"/>
      <c r="E361" s="114"/>
      <c r="F361" s="138"/>
      <c r="G361" s="142"/>
      <c r="H361" s="40" t="s">
        <v>5</v>
      </c>
      <c r="I361" s="40" t="s">
        <v>6</v>
      </c>
      <c r="J361" s="138"/>
      <c r="K361" s="138"/>
      <c r="L361" s="40" t="s">
        <v>13</v>
      </c>
      <c r="M361" s="40" t="s">
        <v>14</v>
      </c>
      <c r="N361" s="144"/>
      <c r="O361" s="39" t="s">
        <v>16</v>
      </c>
      <c r="P361" s="39" t="s">
        <v>17</v>
      </c>
      <c r="Q361" s="114"/>
      <c r="R361" s="138"/>
      <c r="S361" s="6" t="s">
        <v>5</v>
      </c>
      <c r="T361" s="7" t="s">
        <v>6</v>
      </c>
      <c r="U361" s="147"/>
      <c r="V361" s="116"/>
      <c r="W361" s="114"/>
      <c r="X361" s="116"/>
      <c r="Y361" s="114"/>
      <c r="Z361" s="116"/>
      <c r="AA361" s="114"/>
      <c r="AB361" s="116"/>
      <c r="AC361" s="114"/>
      <c r="AD361" s="116"/>
      <c r="AE361" s="114"/>
      <c r="AF361" s="116"/>
      <c r="AG361" s="114"/>
      <c r="AH361" s="116"/>
      <c r="AI361" s="114"/>
      <c r="AJ361" s="118"/>
    </row>
    <row r="362" spans="1:36" ht="49.5" x14ac:dyDescent="0.3">
      <c r="A362" s="59" t="s">
        <v>176</v>
      </c>
      <c r="B362" s="59" t="s">
        <v>177</v>
      </c>
      <c r="C362" s="60" t="s">
        <v>178</v>
      </c>
      <c r="D362" s="61">
        <v>3917</v>
      </c>
      <c r="E362" s="61">
        <v>5000</v>
      </c>
      <c r="F362" s="61">
        <f>+D362+270</f>
        <v>4187</v>
      </c>
      <c r="G362" s="42"/>
      <c r="H362" s="15"/>
      <c r="I362" s="15"/>
      <c r="J362" s="15"/>
      <c r="K362" s="15"/>
      <c r="L362" s="15"/>
      <c r="M362" s="15"/>
      <c r="N362" s="42"/>
      <c r="O362" s="35"/>
      <c r="P362" s="35"/>
      <c r="Q362" s="15"/>
      <c r="R362" s="8"/>
      <c r="S362" s="9"/>
      <c r="T362" s="10"/>
      <c r="U362" s="119"/>
      <c r="V362" s="122"/>
      <c r="W362" s="125"/>
      <c r="X362" s="122"/>
      <c r="Y362" s="125"/>
      <c r="Z362" s="122"/>
      <c r="AA362" s="125"/>
      <c r="AB362" s="122"/>
      <c r="AC362" s="125"/>
      <c r="AD362" s="122"/>
      <c r="AE362" s="125"/>
      <c r="AF362" s="122"/>
      <c r="AG362" s="125"/>
      <c r="AH362" s="122"/>
      <c r="AI362" s="125"/>
      <c r="AJ362" s="128"/>
    </row>
    <row r="363" spans="1:36" x14ac:dyDescent="0.3">
      <c r="A363" s="18"/>
      <c r="B363" s="50"/>
      <c r="C363" s="16"/>
      <c r="D363" s="16"/>
      <c r="E363" s="16"/>
      <c r="F363" s="16"/>
      <c r="G363" s="25"/>
      <c r="H363" s="16"/>
      <c r="I363" s="16"/>
      <c r="J363" s="16"/>
      <c r="K363" s="16"/>
      <c r="L363" s="16"/>
      <c r="M363" s="16"/>
      <c r="N363" s="25"/>
      <c r="O363" s="36"/>
      <c r="P363" s="36"/>
      <c r="Q363" s="16"/>
      <c r="R363" s="8"/>
      <c r="S363" s="9"/>
      <c r="T363" s="10"/>
      <c r="U363" s="120"/>
      <c r="V363" s="123"/>
      <c r="W363" s="126"/>
      <c r="X363" s="123"/>
      <c r="Y363" s="126"/>
      <c r="Z363" s="123"/>
      <c r="AA363" s="126"/>
      <c r="AB363" s="123"/>
      <c r="AC363" s="126"/>
      <c r="AD363" s="123"/>
      <c r="AE363" s="126"/>
      <c r="AF363" s="123"/>
      <c r="AG363" s="126"/>
      <c r="AH363" s="123"/>
      <c r="AI363" s="126"/>
      <c r="AJ363" s="128"/>
    </row>
    <row r="364" spans="1:36" x14ac:dyDescent="0.3">
      <c r="A364" s="18"/>
      <c r="B364" s="50"/>
      <c r="C364" s="16"/>
      <c r="D364" s="16"/>
      <c r="E364" s="16"/>
      <c r="F364" s="16"/>
      <c r="G364" s="25"/>
      <c r="H364" s="16"/>
      <c r="I364" s="16"/>
      <c r="J364" s="16"/>
      <c r="K364" s="16"/>
      <c r="L364" s="16"/>
      <c r="M364" s="16"/>
      <c r="N364" s="25"/>
      <c r="O364" s="36"/>
      <c r="P364" s="36"/>
      <c r="Q364" s="16"/>
      <c r="R364" s="8"/>
      <c r="S364" s="9"/>
      <c r="T364" s="10"/>
      <c r="U364" s="120"/>
      <c r="V364" s="123"/>
      <c r="W364" s="126"/>
      <c r="X364" s="123"/>
      <c r="Y364" s="126"/>
      <c r="Z364" s="123"/>
      <c r="AA364" s="126"/>
      <c r="AB364" s="123"/>
      <c r="AC364" s="126"/>
      <c r="AD364" s="123"/>
      <c r="AE364" s="126"/>
      <c r="AF364" s="123"/>
      <c r="AG364" s="126"/>
      <c r="AH364" s="123"/>
      <c r="AI364" s="126"/>
      <c r="AJ364" s="128"/>
    </row>
    <row r="365" spans="1:36" x14ac:dyDescent="0.3">
      <c r="A365" s="18"/>
      <c r="B365" s="50"/>
      <c r="C365" s="16"/>
      <c r="D365" s="16"/>
      <c r="E365" s="16"/>
      <c r="F365" s="16"/>
      <c r="G365" s="25"/>
      <c r="H365" s="16"/>
      <c r="I365" s="16"/>
      <c r="J365" s="16"/>
      <c r="K365" s="16"/>
      <c r="L365" s="16"/>
      <c r="M365" s="16"/>
      <c r="N365" s="25"/>
      <c r="O365" s="36"/>
      <c r="P365" s="36"/>
      <c r="Q365" s="16"/>
      <c r="R365" s="8"/>
      <c r="S365" s="9"/>
      <c r="T365" s="10"/>
      <c r="U365" s="120"/>
      <c r="V365" s="123"/>
      <c r="W365" s="126"/>
      <c r="X365" s="123"/>
      <c r="Y365" s="126"/>
      <c r="Z365" s="123"/>
      <c r="AA365" s="126"/>
      <c r="AB365" s="123"/>
      <c r="AC365" s="126"/>
      <c r="AD365" s="123"/>
      <c r="AE365" s="126"/>
      <c r="AF365" s="123"/>
      <c r="AG365" s="126"/>
      <c r="AH365" s="123"/>
      <c r="AI365" s="126"/>
      <c r="AJ365" s="128"/>
    </row>
    <row r="366" spans="1:36" x14ac:dyDescent="0.3">
      <c r="A366" s="18"/>
      <c r="B366" s="50"/>
      <c r="C366" s="16"/>
      <c r="D366" s="16"/>
      <c r="E366" s="16"/>
      <c r="F366" s="16"/>
      <c r="G366" s="25"/>
      <c r="H366" s="16"/>
      <c r="I366" s="16"/>
      <c r="J366" s="16"/>
      <c r="K366" s="16"/>
      <c r="L366" s="16"/>
      <c r="M366" s="16"/>
      <c r="N366" s="25"/>
      <c r="O366" s="36"/>
      <c r="P366" s="36"/>
      <c r="Q366" s="16"/>
      <c r="R366" s="8"/>
      <c r="S366" s="9"/>
      <c r="T366" s="10"/>
      <c r="U366" s="120"/>
      <c r="V366" s="123"/>
      <c r="W366" s="126"/>
      <c r="X366" s="123"/>
      <c r="Y366" s="126"/>
      <c r="Z366" s="123"/>
      <c r="AA366" s="126"/>
      <c r="AB366" s="123"/>
      <c r="AC366" s="126"/>
      <c r="AD366" s="123"/>
      <c r="AE366" s="126"/>
      <c r="AF366" s="123"/>
      <c r="AG366" s="126"/>
      <c r="AH366" s="123"/>
      <c r="AI366" s="126"/>
      <c r="AJ366" s="128"/>
    </row>
    <row r="367" spans="1:36" ht="17.25" thickBot="1" x14ac:dyDescent="0.35">
      <c r="A367" s="19"/>
      <c r="B367" s="51"/>
      <c r="C367" s="17"/>
      <c r="D367" s="17"/>
      <c r="E367" s="17"/>
      <c r="F367" s="17"/>
      <c r="G367" s="26"/>
      <c r="H367" s="17"/>
      <c r="I367" s="17"/>
      <c r="J367" s="17"/>
      <c r="K367" s="17"/>
      <c r="L367" s="17"/>
      <c r="M367" s="17"/>
      <c r="N367" s="26"/>
      <c r="O367" s="37"/>
      <c r="P367" s="37"/>
      <c r="Q367" s="17"/>
      <c r="R367" s="11"/>
      <c r="S367" s="12"/>
      <c r="T367" s="13"/>
      <c r="U367" s="121"/>
      <c r="V367" s="124"/>
      <c r="W367" s="127"/>
      <c r="X367" s="124"/>
      <c r="Y367" s="127"/>
      <c r="Z367" s="124"/>
      <c r="AA367" s="127"/>
      <c r="AB367" s="124"/>
      <c r="AC367" s="127"/>
      <c r="AD367" s="124"/>
      <c r="AE367" s="127"/>
      <c r="AF367" s="124"/>
      <c r="AG367" s="127"/>
      <c r="AH367" s="124"/>
      <c r="AI367" s="127"/>
      <c r="AJ367" s="129"/>
    </row>
    <row r="369" spans="1:36" ht="17.25" thickBot="1" x14ac:dyDescent="0.35"/>
    <row r="370" spans="1:36" x14ac:dyDescent="0.3">
      <c r="J370" s="100" t="s">
        <v>47</v>
      </c>
      <c r="K370" s="101"/>
      <c r="L370" s="102" t="s">
        <v>65</v>
      </c>
      <c r="M370" s="102"/>
      <c r="N370" s="102"/>
      <c r="O370" s="102"/>
      <c r="P370" s="102"/>
      <c r="Q370" s="102"/>
      <c r="R370" s="103"/>
    </row>
    <row r="371" spans="1:36" x14ac:dyDescent="0.3">
      <c r="J371" s="104" t="s">
        <v>48</v>
      </c>
      <c r="K371" s="105"/>
      <c r="L371" s="106" t="s">
        <v>181</v>
      </c>
      <c r="M371" s="106"/>
      <c r="N371" s="106"/>
      <c r="O371" s="106"/>
      <c r="P371" s="106"/>
      <c r="Q371" s="106"/>
      <c r="R371" s="107"/>
    </row>
    <row r="372" spans="1:36" x14ac:dyDescent="0.3">
      <c r="J372" s="104" t="s">
        <v>49</v>
      </c>
      <c r="K372" s="105"/>
      <c r="L372" s="108" t="s">
        <v>182</v>
      </c>
      <c r="M372" s="106"/>
      <c r="N372" s="106"/>
      <c r="O372" s="106"/>
      <c r="P372" s="106"/>
      <c r="Q372" s="106"/>
      <c r="R372" s="107"/>
    </row>
    <row r="373" spans="1:36" ht="17.25" thickBot="1" x14ac:dyDescent="0.35">
      <c r="J373" s="109" t="s">
        <v>68</v>
      </c>
      <c r="K373" s="110"/>
      <c r="L373" s="111"/>
      <c r="M373" s="111"/>
      <c r="N373" s="111"/>
      <c r="O373" s="111"/>
      <c r="P373" s="111"/>
      <c r="Q373" s="111"/>
      <c r="R373" s="112"/>
    </row>
    <row r="375" spans="1:36" ht="17.25" thickBot="1" x14ac:dyDescent="0.35"/>
    <row r="376" spans="1:36" ht="17.25" thickBot="1" x14ac:dyDescent="0.35">
      <c r="A376" s="130" t="s">
        <v>28</v>
      </c>
      <c r="B376" s="131"/>
      <c r="C376" s="131"/>
      <c r="D376" s="131"/>
      <c r="E376" s="131"/>
      <c r="F376" s="131"/>
      <c r="G376" s="131"/>
      <c r="H376" s="131"/>
      <c r="I376" s="131"/>
      <c r="J376" s="131"/>
      <c r="K376" s="131"/>
      <c r="L376" s="131"/>
      <c r="M376" s="131"/>
      <c r="N376" s="131"/>
      <c r="O376" s="131"/>
      <c r="P376" s="131"/>
      <c r="Q376" s="131"/>
      <c r="R376" s="131"/>
      <c r="S376" s="131"/>
      <c r="T376" s="132"/>
      <c r="U376" s="131" t="s">
        <v>38</v>
      </c>
      <c r="V376" s="131"/>
      <c r="W376" s="131"/>
      <c r="X376" s="131"/>
      <c r="Y376" s="131"/>
      <c r="Z376" s="131"/>
      <c r="AA376" s="131"/>
      <c r="AB376" s="131"/>
      <c r="AC376" s="131"/>
      <c r="AD376" s="131"/>
      <c r="AE376" s="131"/>
      <c r="AF376" s="131"/>
      <c r="AG376" s="131"/>
      <c r="AH376" s="131"/>
      <c r="AI376" s="131"/>
      <c r="AJ376" s="132"/>
    </row>
    <row r="377" spans="1:36" x14ac:dyDescent="0.3">
      <c r="A377" s="133" t="s">
        <v>0</v>
      </c>
      <c r="B377" s="135" t="s">
        <v>62</v>
      </c>
      <c r="C377" s="137" t="s">
        <v>8</v>
      </c>
      <c r="D377" s="139" t="s">
        <v>7</v>
      </c>
      <c r="E377" s="113" t="s">
        <v>1</v>
      </c>
      <c r="F377" s="137" t="s">
        <v>2</v>
      </c>
      <c r="G377" s="141" t="s">
        <v>3</v>
      </c>
      <c r="H377" s="137" t="s">
        <v>4</v>
      </c>
      <c r="I377" s="137"/>
      <c r="J377" s="137" t="s">
        <v>20</v>
      </c>
      <c r="K377" s="137" t="s">
        <v>11</v>
      </c>
      <c r="L377" s="113" t="s">
        <v>12</v>
      </c>
      <c r="M377" s="113"/>
      <c r="N377" s="143" t="s">
        <v>15</v>
      </c>
      <c r="O377" s="113" t="s">
        <v>18</v>
      </c>
      <c r="P377" s="113"/>
      <c r="Q377" s="113" t="s">
        <v>19</v>
      </c>
      <c r="R377" s="137" t="s">
        <v>9</v>
      </c>
      <c r="S377" s="143" t="s">
        <v>10</v>
      </c>
      <c r="T377" s="145"/>
      <c r="U377" s="146" t="s">
        <v>21</v>
      </c>
      <c r="V377" s="115" t="s">
        <v>29</v>
      </c>
      <c r="W377" s="113" t="s">
        <v>23</v>
      </c>
      <c r="X377" s="115" t="s">
        <v>30</v>
      </c>
      <c r="Y377" s="113" t="s">
        <v>24</v>
      </c>
      <c r="Z377" s="115" t="s">
        <v>31</v>
      </c>
      <c r="AA377" s="113" t="s">
        <v>22</v>
      </c>
      <c r="AB377" s="115" t="s">
        <v>32</v>
      </c>
      <c r="AC377" s="113" t="s">
        <v>34</v>
      </c>
      <c r="AD377" s="115" t="s">
        <v>33</v>
      </c>
      <c r="AE377" s="113" t="s">
        <v>25</v>
      </c>
      <c r="AF377" s="115" t="s">
        <v>35</v>
      </c>
      <c r="AG377" s="113" t="s">
        <v>26</v>
      </c>
      <c r="AH377" s="115" t="s">
        <v>36</v>
      </c>
      <c r="AI377" s="113" t="s">
        <v>27</v>
      </c>
      <c r="AJ377" s="117" t="s">
        <v>37</v>
      </c>
    </row>
    <row r="378" spans="1:36" ht="17.25" thickBot="1" x14ac:dyDescent="0.35">
      <c r="A378" s="134"/>
      <c r="B378" s="136"/>
      <c r="C378" s="138"/>
      <c r="D378" s="140"/>
      <c r="E378" s="114"/>
      <c r="F378" s="138"/>
      <c r="G378" s="142"/>
      <c r="H378" s="40" t="s">
        <v>5</v>
      </c>
      <c r="I378" s="40" t="s">
        <v>6</v>
      </c>
      <c r="J378" s="138"/>
      <c r="K378" s="138"/>
      <c r="L378" s="40" t="s">
        <v>13</v>
      </c>
      <c r="M378" s="40" t="s">
        <v>14</v>
      </c>
      <c r="N378" s="144"/>
      <c r="O378" s="39" t="s">
        <v>16</v>
      </c>
      <c r="P378" s="39" t="s">
        <v>17</v>
      </c>
      <c r="Q378" s="114"/>
      <c r="R378" s="138"/>
      <c r="S378" s="6" t="s">
        <v>5</v>
      </c>
      <c r="T378" s="7" t="s">
        <v>6</v>
      </c>
      <c r="U378" s="147"/>
      <c r="V378" s="116"/>
      <c r="W378" s="114"/>
      <c r="X378" s="116"/>
      <c r="Y378" s="114"/>
      <c r="Z378" s="116"/>
      <c r="AA378" s="114"/>
      <c r="AB378" s="116"/>
      <c r="AC378" s="114"/>
      <c r="AD378" s="116"/>
      <c r="AE378" s="114"/>
      <c r="AF378" s="116"/>
      <c r="AG378" s="114"/>
      <c r="AH378" s="116"/>
      <c r="AI378" s="114"/>
      <c r="AJ378" s="118"/>
    </row>
    <row r="379" spans="1:36" ht="49.5" x14ac:dyDescent="0.3">
      <c r="A379" s="96" t="s">
        <v>183</v>
      </c>
      <c r="B379" s="59" t="s">
        <v>184</v>
      </c>
      <c r="C379" s="97" t="s">
        <v>185</v>
      </c>
      <c r="D379" s="98">
        <v>2317</v>
      </c>
      <c r="E379" s="98">
        <v>2500</v>
      </c>
      <c r="F379" s="98">
        <f>+D379+46</f>
        <v>2363</v>
      </c>
      <c r="G379" s="42"/>
      <c r="H379" s="15"/>
      <c r="I379" s="15"/>
      <c r="J379" s="15"/>
      <c r="K379" s="15"/>
      <c r="L379" s="15"/>
      <c r="M379" s="15"/>
      <c r="N379" s="42"/>
      <c r="O379" s="35"/>
      <c r="P379" s="35"/>
      <c r="Q379" s="15"/>
      <c r="R379" s="8"/>
      <c r="S379" s="9"/>
      <c r="T379" s="10"/>
      <c r="U379" s="119"/>
      <c r="V379" s="122"/>
      <c r="W379" s="125"/>
      <c r="X379" s="122"/>
      <c r="Y379" s="125"/>
      <c r="Z379" s="122"/>
      <c r="AA379" s="125"/>
      <c r="AB379" s="122"/>
      <c r="AC379" s="125"/>
      <c r="AD379" s="122"/>
      <c r="AE379" s="125"/>
      <c r="AF379" s="122"/>
      <c r="AG379" s="125"/>
      <c r="AH379" s="122"/>
      <c r="AI379" s="125"/>
      <c r="AJ379" s="128"/>
    </row>
    <row r="380" spans="1:36" x14ac:dyDescent="0.3">
      <c r="A380" s="18"/>
      <c r="B380" s="50"/>
      <c r="C380" s="16"/>
      <c r="D380" s="16"/>
      <c r="E380" s="16"/>
      <c r="F380" s="16"/>
      <c r="G380" s="25"/>
      <c r="H380" s="16"/>
      <c r="I380" s="16"/>
      <c r="J380" s="16"/>
      <c r="K380" s="16"/>
      <c r="L380" s="16"/>
      <c r="M380" s="16"/>
      <c r="N380" s="25"/>
      <c r="O380" s="36"/>
      <c r="P380" s="36"/>
      <c r="Q380" s="16"/>
      <c r="R380" s="8"/>
      <c r="S380" s="9"/>
      <c r="T380" s="10"/>
      <c r="U380" s="120"/>
      <c r="V380" s="123"/>
      <c r="W380" s="126"/>
      <c r="X380" s="123"/>
      <c r="Y380" s="126"/>
      <c r="Z380" s="123"/>
      <c r="AA380" s="126"/>
      <c r="AB380" s="123"/>
      <c r="AC380" s="126"/>
      <c r="AD380" s="123"/>
      <c r="AE380" s="126"/>
      <c r="AF380" s="123"/>
      <c r="AG380" s="126"/>
      <c r="AH380" s="123"/>
      <c r="AI380" s="126"/>
      <c r="AJ380" s="128"/>
    </row>
    <row r="381" spans="1:36" x14ac:dyDescent="0.3">
      <c r="A381" s="18"/>
      <c r="B381" s="50"/>
      <c r="C381" s="16"/>
      <c r="D381" s="16"/>
      <c r="E381" s="16"/>
      <c r="F381" s="16"/>
      <c r="G381" s="25"/>
      <c r="H381" s="16"/>
      <c r="I381" s="16"/>
      <c r="J381" s="16"/>
      <c r="K381" s="16"/>
      <c r="L381" s="16"/>
      <c r="M381" s="16"/>
      <c r="N381" s="25"/>
      <c r="O381" s="36"/>
      <c r="P381" s="36"/>
      <c r="Q381" s="16"/>
      <c r="R381" s="8"/>
      <c r="S381" s="9"/>
      <c r="T381" s="10"/>
      <c r="U381" s="120"/>
      <c r="V381" s="123"/>
      <c r="W381" s="126"/>
      <c r="X381" s="123"/>
      <c r="Y381" s="126"/>
      <c r="Z381" s="123"/>
      <c r="AA381" s="126"/>
      <c r="AB381" s="123"/>
      <c r="AC381" s="126"/>
      <c r="AD381" s="123"/>
      <c r="AE381" s="126"/>
      <c r="AF381" s="123"/>
      <c r="AG381" s="126"/>
      <c r="AH381" s="123"/>
      <c r="AI381" s="126"/>
      <c r="AJ381" s="128"/>
    </row>
    <row r="382" spans="1:36" x14ac:dyDescent="0.3">
      <c r="A382" s="18"/>
      <c r="B382" s="50"/>
      <c r="C382" s="16"/>
      <c r="D382" s="16"/>
      <c r="E382" s="16"/>
      <c r="F382" s="16"/>
      <c r="G382" s="25"/>
      <c r="H382" s="16"/>
      <c r="I382" s="16"/>
      <c r="J382" s="16"/>
      <c r="K382" s="16"/>
      <c r="L382" s="16"/>
      <c r="M382" s="16"/>
      <c r="N382" s="25"/>
      <c r="O382" s="36"/>
      <c r="P382" s="36"/>
      <c r="Q382" s="16"/>
      <c r="R382" s="8"/>
      <c r="S382" s="9"/>
      <c r="T382" s="10"/>
      <c r="U382" s="120"/>
      <c r="V382" s="123"/>
      <c r="W382" s="126"/>
      <c r="X382" s="123"/>
      <c r="Y382" s="126"/>
      <c r="Z382" s="123"/>
      <c r="AA382" s="126"/>
      <c r="AB382" s="123"/>
      <c r="AC382" s="126"/>
      <c r="AD382" s="123"/>
      <c r="AE382" s="126"/>
      <c r="AF382" s="123"/>
      <c r="AG382" s="126"/>
      <c r="AH382" s="123"/>
      <c r="AI382" s="126"/>
      <c r="AJ382" s="128"/>
    </row>
    <row r="383" spans="1:36" x14ac:dyDescent="0.3">
      <c r="A383" s="18"/>
      <c r="B383" s="50"/>
      <c r="C383" s="16"/>
      <c r="D383" s="16"/>
      <c r="E383" s="16"/>
      <c r="F383" s="16"/>
      <c r="G383" s="25"/>
      <c r="H383" s="16"/>
      <c r="I383" s="16"/>
      <c r="J383" s="16"/>
      <c r="K383" s="16"/>
      <c r="L383" s="16"/>
      <c r="M383" s="16"/>
      <c r="N383" s="25"/>
      <c r="O383" s="36"/>
      <c r="P383" s="36"/>
      <c r="Q383" s="16"/>
      <c r="R383" s="8"/>
      <c r="S383" s="9"/>
      <c r="T383" s="10"/>
      <c r="U383" s="120"/>
      <c r="V383" s="123"/>
      <c r="W383" s="126"/>
      <c r="X383" s="123"/>
      <c r="Y383" s="126"/>
      <c r="Z383" s="123"/>
      <c r="AA383" s="126"/>
      <c r="AB383" s="123"/>
      <c r="AC383" s="126"/>
      <c r="AD383" s="123"/>
      <c r="AE383" s="126"/>
      <c r="AF383" s="123"/>
      <c r="AG383" s="126"/>
      <c r="AH383" s="123"/>
      <c r="AI383" s="126"/>
      <c r="AJ383" s="128"/>
    </row>
    <row r="384" spans="1:36" ht="17.25" thickBot="1" x14ac:dyDescent="0.35">
      <c r="A384" s="19"/>
      <c r="B384" s="51"/>
      <c r="C384" s="17"/>
      <c r="D384" s="17"/>
      <c r="E384" s="17"/>
      <c r="F384" s="17"/>
      <c r="G384" s="26"/>
      <c r="H384" s="17"/>
      <c r="I384" s="17"/>
      <c r="J384" s="17"/>
      <c r="K384" s="17"/>
      <c r="L384" s="17"/>
      <c r="M384" s="17"/>
      <c r="N384" s="26"/>
      <c r="O384" s="37"/>
      <c r="P384" s="37"/>
      <c r="Q384" s="17"/>
      <c r="R384" s="11"/>
      <c r="S384" s="12"/>
      <c r="T384" s="13"/>
      <c r="U384" s="121"/>
      <c r="V384" s="124"/>
      <c r="W384" s="127"/>
      <c r="X384" s="124"/>
      <c r="Y384" s="127"/>
      <c r="Z384" s="124"/>
      <c r="AA384" s="127"/>
      <c r="AB384" s="124"/>
      <c r="AC384" s="127"/>
      <c r="AD384" s="124"/>
      <c r="AE384" s="127"/>
      <c r="AF384" s="124"/>
      <c r="AG384" s="127"/>
      <c r="AH384" s="124"/>
      <c r="AI384" s="127"/>
      <c r="AJ384" s="129"/>
    </row>
    <row r="386" spans="1:36" ht="17.25" thickBot="1" x14ac:dyDescent="0.35"/>
    <row r="387" spans="1:36" x14ac:dyDescent="0.3">
      <c r="J387" s="100" t="s">
        <v>47</v>
      </c>
      <c r="K387" s="101"/>
      <c r="L387" s="102" t="s">
        <v>65</v>
      </c>
      <c r="M387" s="102"/>
      <c r="N387" s="102"/>
      <c r="O387" s="102"/>
      <c r="P387" s="102"/>
      <c r="Q387" s="102"/>
      <c r="R387" s="103"/>
    </row>
    <row r="388" spans="1:36" x14ac:dyDescent="0.3">
      <c r="J388" s="104" t="s">
        <v>48</v>
      </c>
      <c r="K388" s="105"/>
      <c r="L388" s="106" t="s">
        <v>181</v>
      </c>
      <c r="M388" s="106"/>
      <c r="N388" s="106"/>
      <c r="O388" s="106"/>
      <c r="P388" s="106"/>
      <c r="Q388" s="106"/>
      <c r="R388" s="107"/>
    </row>
    <row r="389" spans="1:36" x14ac:dyDescent="0.3">
      <c r="J389" s="104" t="s">
        <v>49</v>
      </c>
      <c r="K389" s="105"/>
      <c r="L389" s="108" t="s">
        <v>192</v>
      </c>
      <c r="M389" s="106"/>
      <c r="N389" s="106"/>
      <c r="O389" s="106"/>
      <c r="P389" s="106"/>
      <c r="Q389" s="106"/>
      <c r="R389" s="107"/>
    </row>
    <row r="390" spans="1:36" ht="17.25" thickBot="1" x14ac:dyDescent="0.35">
      <c r="J390" s="109" t="s">
        <v>68</v>
      </c>
      <c r="K390" s="110"/>
      <c r="L390" s="111"/>
      <c r="M390" s="111"/>
      <c r="N390" s="111"/>
      <c r="O390" s="111"/>
      <c r="P390" s="111"/>
      <c r="Q390" s="111"/>
      <c r="R390" s="112"/>
    </row>
    <row r="392" spans="1:36" ht="17.25" thickBot="1" x14ac:dyDescent="0.35"/>
    <row r="393" spans="1:36" ht="17.25" thickBot="1" x14ac:dyDescent="0.35">
      <c r="A393" s="130" t="s">
        <v>28</v>
      </c>
      <c r="B393" s="131"/>
      <c r="C393" s="131"/>
      <c r="D393" s="131"/>
      <c r="E393" s="131"/>
      <c r="F393" s="131"/>
      <c r="G393" s="131"/>
      <c r="H393" s="131"/>
      <c r="I393" s="131"/>
      <c r="J393" s="131"/>
      <c r="K393" s="131"/>
      <c r="L393" s="131"/>
      <c r="M393" s="131"/>
      <c r="N393" s="131"/>
      <c r="O393" s="131"/>
      <c r="P393" s="131"/>
      <c r="Q393" s="131"/>
      <c r="R393" s="131"/>
      <c r="S393" s="131"/>
      <c r="T393" s="132"/>
      <c r="U393" s="131" t="s">
        <v>38</v>
      </c>
      <c r="V393" s="131"/>
      <c r="W393" s="131"/>
      <c r="X393" s="131"/>
      <c r="Y393" s="131"/>
      <c r="Z393" s="131"/>
      <c r="AA393" s="131"/>
      <c r="AB393" s="131"/>
      <c r="AC393" s="131"/>
      <c r="AD393" s="131"/>
      <c r="AE393" s="131"/>
      <c r="AF393" s="131"/>
      <c r="AG393" s="131"/>
      <c r="AH393" s="131"/>
      <c r="AI393" s="131"/>
      <c r="AJ393" s="132"/>
    </row>
    <row r="394" spans="1:36" x14ac:dyDescent="0.3">
      <c r="A394" s="133" t="s">
        <v>0</v>
      </c>
      <c r="B394" s="135" t="s">
        <v>62</v>
      </c>
      <c r="C394" s="137" t="s">
        <v>8</v>
      </c>
      <c r="D394" s="139" t="s">
        <v>7</v>
      </c>
      <c r="E394" s="113" t="s">
        <v>1</v>
      </c>
      <c r="F394" s="137" t="s">
        <v>2</v>
      </c>
      <c r="G394" s="141" t="s">
        <v>3</v>
      </c>
      <c r="H394" s="137" t="s">
        <v>4</v>
      </c>
      <c r="I394" s="137"/>
      <c r="J394" s="137" t="s">
        <v>20</v>
      </c>
      <c r="K394" s="137" t="s">
        <v>11</v>
      </c>
      <c r="L394" s="113" t="s">
        <v>12</v>
      </c>
      <c r="M394" s="113"/>
      <c r="N394" s="143" t="s">
        <v>15</v>
      </c>
      <c r="O394" s="113" t="s">
        <v>18</v>
      </c>
      <c r="P394" s="113"/>
      <c r="Q394" s="113" t="s">
        <v>19</v>
      </c>
      <c r="R394" s="137" t="s">
        <v>9</v>
      </c>
      <c r="S394" s="143" t="s">
        <v>10</v>
      </c>
      <c r="T394" s="145"/>
      <c r="U394" s="146" t="s">
        <v>21</v>
      </c>
      <c r="V394" s="115" t="s">
        <v>29</v>
      </c>
      <c r="W394" s="113" t="s">
        <v>23</v>
      </c>
      <c r="X394" s="115" t="s">
        <v>30</v>
      </c>
      <c r="Y394" s="113" t="s">
        <v>24</v>
      </c>
      <c r="Z394" s="115" t="s">
        <v>31</v>
      </c>
      <c r="AA394" s="113" t="s">
        <v>22</v>
      </c>
      <c r="AB394" s="115" t="s">
        <v>32</v>
      </c>
      <c r="AC394" s="113" t="s">
        <v>34</v>
      </c>
      <c r="AD394" s="115" t="s">
        <v>33</v>
      </c>
      <c r="AE394" s="113" t="s">
        <v>25</v>
      </c>
      <c r="AF394" s="115" t="s">
        <v>35</v>
      </c>
      <c r="AG394" s="113" t="s">
        <v>26</v>
      </c>
      <c r="AH394" s="115" t="s">
        <v>36</v>
      </c>
      <c r="AI394" s="113" t="s">
        <v>27</v>
      </c>
      <c r="AJ394" s="117" t="s">
        <v>37</v>
      </c>
    </row>
    <row r="395" spans="1:36" x14ac:dyDescent="0.3">
      <c r="A395" s="134"/>
      <c r="B395" s="136"/>
      <c r="C395" s="138"/>
      <c r="D395" s="140"/>
      <c r="E395" s="114"/>
      <c r="F395" s="138"/>
      <c r="G395" s="142"/>
      <c r="H395" s="40" t="s">
        <v>5</v>
      </c>
      <c r="I395" s="40" t="s">
        <v>6</v>
      </c>
      <c r="J395" s="138"/>
      <c r="K395" s="138"/>
      <c r="L395" s="40" t="s">
        <v>13</v>
      </c>
      <c r="M395" s="40" t="s">
        <v>14</v>
      </c>
      <c r="N395" s="144"/>
      <c r="O395" s="39" t="s">
        <v>16</v>
      </c>
      <c r="P395" s="39" t="s">
        <v>17</v>
      </c>
      <c r="Q395" s="114"/>
      <c r="R395" s="138"/>
      <c r="S395" s="6" t="s">
        <v>5</v>
      </c>
      <c r="T395" s="7" t="s">
        <v>6</v>
      </c>
      <c r="U395" s="147"/>
      <c r="V395" s="116"/>
      <c r="W395" s="114"/>
      <c r="X395" s="116"/>
      <c r="Y395" s="114"/>
      <c r="Z395" s="116"/>
      <c r="AA395" s="114"/>
      <c r="AB395" s="116"/>
      <c r="AC395" s="114"/>
      <c r="AD395" s="116"/>
      <c r="AE395" s="114"/>
      <c r="AF395" s="116"/>
      <c r="AG395" s="114"/>
      <c r="AH395" s="116"/>
      <c r="AI395" s="114"/>
      <c r="AJ395" s="118"/>
    </row>
    <row r="396" spans="1:36" ht="66" x14ac:dyDescent="0.3">
      <c r="A396" s="59" t="s">
        <v>186</v>
      </c>
      <c r="B396" s="59" t="s">
        <v>187</v>
      </c>
      <c r="C396" s="60" t="s">
        <v>188</v>
      </c>
      <c r="D396" s="61">
        <v>7974</v>
      </c>
      <c r="E396" s="61">
        <v>9000</v>
      </c>
      <c r="F396" s="61">
        <v>8100</v>
      </c>
      <c r="G396" s="42"/>
      <c r="H396" s="15"/>
      <c r="I396" s="15"/>
      <c r="J396" s="15"/>
      <c r="K396" s="15"/>
      <c r="L396" s="15"/>
      <c r="M396" s="15"/>
      <c r="N396" s="42"/>
      <c r="O396" s="35"/>
      <c r="P396" s="35"/>
      <c r="Q396" s="15"/>
      <c r="R396" s="8"/>
      <c r="S396" s="9"/>
      <c r="T396" s="10"/>
      <c r="U396" s="119"/>
      <c r="V396" s="122"/>
      <c r="W396" s="125"/>
      <c r="X396" s="122"/>
      <c r="Y396" s="125"/>
      <c r="Z396" s="122"/>
      <c r="AA396" s="125"/>
      <c r="AB396" s="122"/>
      <c r="AC396" s="125"/>
      <c r="AD396" s="122"/>
      <c r="AE396" s="125"/>
      <c r="AF396" s="122"/>
      <c r="AG396" s="125"/>
      <c r="AH396" s="122"/>
      <c r="AI396" s="125"/>
      <c r="AJ396" s="128"/>
    </row>
    <row r="397" spans="1:36" x14ac:dyDescent="0.3">
      <c r="A397" s="18"/>
      <c r="B397" s="50"/>
      <c r="C397" s="16"/>
      <c r="D397" s="16"/>
      <c r="E397" s="16"/>
      <c r="F397" s="16"/>
      <c r="G397" s="25"/>
      <c r="H397" s="16"/>
      <c r="I397" s="16"/>
      <c r="J397" s="16"/>
      <c r="K397" s="16"/>
      <c r="L397" s="16"/>
      <c r="M397" s="16"/>
      <c r="N397" s="25"/>
      <c r="O397" s="36"/>
      <c r="P397" s="36"/>
      <c r="Q397" s="16"/>
      <c r="R397" s="8"/>
      <c r="S397" s="9"/>
      <c r="T397" s="10"/>
      <c r="U397" s="120"/>
      <c r="V397" s="123"/>
      <c r="W397" s="126"/>
      <c r="X397" s="123"/>
      <c r="Y397" s="126"/>
      <c r="Z397" s="123"/>
      <c r="AA397" s="126"/>
      <c r="AB397" s="123"/>
      <c r="AC397" s="126"/>
      <c r="AD397" s="123"/>
      <c r="AE397" s="126"/>
      <c r="AF397" s="123"/>
      <c r="AG397" s="126"/>
      <c r="AH397" s="123"/>
      <c r="AI397" s="126"/>
      <c r="AJ397" s="128"/>
    </row>
    <row r="398" spans="1:36" x14ac:dyDescent="0.3">
      <c r="A398" s="18"/>
      <c r="B398" s="50"/>
      <c r="C398" s="16"/>
      <c r="D398" s="16"/>
      <c r="E398" s="16"/>
      <c r="F398" s="16"/>
      <c r="G398" s="25"/>
      <c r="H398" s="16"/>
      <c r="I398" s="16"/>
      <c r="J398" s="16"/>
      <c r="K398" s="16"/>
      <c r="L398" s="16"/>
      <c r="M398" s="16"/>
      <c r="N398" s="25"/>
      <c r="O398" s="36"/>
      <c r="P398" s="36"/>
      <c r="Q398" s="16"/>
      <c r="R398" s="8"/>
      <c r="S398" s="9"/>
      <c r="T398" s="10"/>
      <c r="U398" s="120"/>
      <c r="V398" s="123"/>
      <c r="W398" s="126"/>
      <c r="X398" s="123"/>
      <c r="Y398" s="126"/>
      <c r="Z398" s="123"/>
      <c r="AA398" s="126"/>
      <c r="AB398" s="123"/>
      <c r="AC398" s="126"/>
      <c r="AD398" s="123"/>
      <c r="AE398" s="126"/>
      <c r="AF398" s="123"/>
      <c r="AG398" s="126"/>
      <c r="AH398" s="123"/>
      <c r="AI398" s="126"/>
      <c r="AJ398" s="128"/>
    </row>
    <row r="399" spans="1:36" x14ac:dyDescent="0.3">
      <c r="A399" s="18"/>
      <c r="B399" s="50"/>
      <c r="C399" s="16"/>
      <c r="D399" s="16"/>
      <c r="E399" s="16"/>
      <c r="F399" s="16"/>
      <c r="G399" s="25"/>
      <c r="H399" s="16"/>
      <c r="I399" s="16"/>
      <c r="J399" s="16"/>
      <c r="K399" s="16"/>
      <c r="L399" s="16"/>
      <c r="M399" s="16"/>
      <c r="N399" s="25"/>
      <c r="O399" s="36"/>
      <c r="P399" s="36"/>
      <c r="Q399" s="16"/>
      <c r="R399" s="8"/>
      <c r="S399" s="9"/>
      <c r="T399" s="10"/>
      <c r="U399" s="120"/>
      <c r="V399" s="123"/>
      <c r="W399" s="126"/>
      <c r="X399" s="123"/>
      <c r="Y399" s="126"/>
      <c r="Z399" s="123"/>
      <c r="AA399" s="126"/>
      <c r="AB399" s="123"/>
      <c r="AC399" s="126"/>
      <c r="AD399" s="123"/>
      <c r="AE399" s="126"/>
      <c r="AF399" s="123"/>
      <c r="AG399" s="126"/>
      <c r="AH399" s="123"/>
      <c r="AI399" s="126"/>
      <c r="AJ399" s="128"/>
    </row>
    <row r="400" spans="1:36" x14ac:dyDescent="0.3">
      <c r="A400" s="18"/>
      <c r="B400" s="50"/>
      <c r="C400" s="16"/>
      <c r="D400" s="16"/>
      <c r="E400" s="16"/>
      <c r="F400" s="16"/>
      <c r="G400" s="25"/>
      <c r="H400" s="16"/>
      <c r="I400" s="16"/>
      <c r="J400" s="16"/>
      <c r="K400" s="16"/>
      <c r="L400" s="16"/>
      <c r="M400" s="16"/>
      <c r="N400" s="25"/>
      <c r="O400" s="36"/>
      <c r="P400" s="36"/>
      <c r="Q400" s="16"/>
      <c r="R400" s="8"/>
      <c r="S400" s="9"/>
      <c r="T400" s="10"/>
      <c r="U400" s="120"/>
      <c r="V400" s="123"/>
      <c r="W400" s="126"/>
      <c r="X400" s="123"/>
      <c r="Y400" s="126"/>
      <c r="Z400" s="123"/>
      <c r="AA400" s="126"/>
      <c r="AB400" s="123"/>
      <c r="AC400" s="126"/>
      <c r="AD400" s="123"/>
      <c r="AE400" s="126"/>
      <c r="AF400" s="123"/>
      <c r="AG400" s="126"/>
      <c r="AH400" s="123"/>
      <c r="AI400" s="126"/>
      <c r="AJ400" s="128"/>
    </row>
    <row r="401" spans="1:36" ht="17.25" thickBot="1" x14ac:dyDescent="0.35">
      <c r="A401" s="19"/>
      <c r="B401" s="51"/>
      <c r="C401" s="17"/>
      <c r="D401" s="17"/>
      <c r="E401" s="17"/>
      <c r="F401" s="17"/>
      <c r="G401" s="26"/>
      <c r="H401" s="17"/>
      <c r="I401" s="17"/>
      <c r="J401" s="17"/>
      <c r="K401" s="17"/>
      <c r="L401" s="17"/>
      <c r="M401" s="17"/>
      <c r="N401" s="26"/>
      <c r="O401" s="37"/>
      <c r="P401" s="37"/>
      <c r="Q401" s="17"/>
      <c r="R401" s="11"/>
      <c r="S401" s="12"/>
      <c r="T401" s="13"/>
      <c r="U401" s="121"/>
      <c r="V401" s="124"/>
      <c r="W401" s="127"/>
      <c r="X401" s="124"/>
      <c r="Y401" s="127"/>
      <c r="Z401" s="124"/>
      <c r="AA401" s="127"/>
      <c r="AB401" s="124"/>
      <c r="AC401" s="127"/>
      <c r="AD401" s="124"/>
      <c r="AE401" s="127"/>
      <c r="AF401" s="124"/>
      <c r="AG401" s="127"/>
      <c r="AH401" s="124"/>
      <c r="AI401" s="127"/>
      <c r="AJ401" s="129"/>
    </row>
    <row r="402" spans="1:36" ht="17.25" thickBot="1" x14ac:dyDescent="0.35">
      <c r="A402" s="130" t="s">
        <v>28</v>
      </c>
      <c r="B402" s="131"/>
      <c r="C402" s="131"/>
      <c r="D402" s="131"/>
      <c r="E402" s="131"/>
      <c r="F402" s="131"/>
      <c r="G402" s="131"/>
      <c r="H402" s="131"/>
      <c r="I402" s="131"/>
      <c r="J402" s="131"/>
      <c r="K402" s="131"/>
      <c r="L402" s="131"/>
      <c r="M402" s="131"/>
      <c r="N402" s="131"/>
      <c r="O402" s="131"/>
      <c r="P402" s="131"/>
      <c r="Q402" s="131"/>
      <c r="R402" s="131"/>
      <c r="S402" s="131"/>
      <c r="T402" s="132"/>
      <c r="U402" s="130" t="s">
        <v>38</v>
      </c>
      <c r="V402" s="131"/>
      <c r="W402" s="131"/>
      <c r="X402" s="131"/>
      <c r="Y402" s="131"/>
      <c r="Z402" s="131"/>
      <c r="AA402" s="131"/>
      <c r="AB402" s="131"/>
      <c r="AC402" s="131"/>
      <c r="AD402" s="131"/>
      <c r="AE402" s="131"/>
      <c r="AF402" s="131"/>
      <c r="AG402" s="131"/>
      <c r="AH402" s="131"/>
      <c r="AI402" s="131"/>
      <c r="AJ402" s="132"/>
    </row>
    <row r="403" spans="1:36" x14ac:dyDescent="0.3">
      <c r="A403" s="133" t="s">
        <v>0</v>
      </c>
      <c r="B403" s="135" t="s">
        <v>62</v>
      </c>
      <c r="C403" s="137" t="s">
        <v>8</v>
      </c>
      <c r="D403" s="139" t="s">
        <v>7</v>
      </c>
      <c r="E403" s="113" t="s">
        <v>1</v>
      </c>
      <c r="F403" s="137" t="s">
        <v>2</v>
      </c>
      <c r="G403" s="141" t="s">
        <v>3</v>
      </c>
      <c r="H403" s="137" t="s">
        <v>4</v>
      </c>
      <c r="I403" s="137"/>
      <c r="J403" s="137" t="s">
        <v>20</v>
      </c>
      <c r="K403" s="137" t="s">
        <v>11</v>
      </c>
      <c r="L403" s="113" t="s">
        <v>12</v>
      </c>
      <c r="M403" s="113"/>
      <c r="N403" s="143" t="s">
        <v>15</v>
      </c>
      <c r="O403" s="113" t="s">
        <v>18</v>
      </c>
      <c r="P403" s="113"/>
      <c r="Q403" s="113" t="s">
        <v>19</v>
      </c>
      <c r="R403" s="137" t="s">
        <v>9</v>
      </c>
      <c r="S403" s="143" t="s">
        <v>10</v>
      </c>
      <c r="T403" s="145"/>
      <c r="U403" s="146" t="s">
        <v>21</v>
      </c>
      <c r="V403" s="115" t="s">
        <v>29</v>
      </c>
      <c r="W403" s="113" t="s">
        <v>23</v>
      </c>
      <c r="X403" s="115" t="s">
        <v>30</v>
      </c>
      <c r="Y403" s="113" t="s">
        <v>24</v>
      </c>
      <c r="Z403" s="115" t="s">
        <v>31</v>
      </c>
      <c r="AA403" s="113" t="s">
        <v>22</v>
      </c>
      <c r="AB403" s="115" t="s">
        <v>32</v>
      </c>
      <c r="AC403" s="113" t="s">
        <v>34</v>
      </c>
      <c r="AD403" s="115" t="s">
        <v>33</v>
      </c>
      <c r="AE403" s="113" t="s">
        <v>25</v>
      </c>
      <c r="AF403" s="115" t="s">
        <v>35</v>
      </c>
      <c r="AG403" s="113" t="s">
        <v>26</v>
      </c>
      <c r="AH403" s="115" t="s">
        <v>36</v>
      </c>
      <c r="AI403" s="113" t="s">
        <v>27</v>
      </c>
      <c r="AJ403" s="117" t="s">
        <v>37</v>
      </c>
    </row>
    <row r="404" spans="1:36" x14ac:dyDescent="0.3">
      <c r="A404" s="134"/>
      <c r="B404" s="136"/>
      <c r="C404" s="138"/>
      <c r="D404" s="140"/>
      <c r="E404" s="114"/>
      <c r="F404" s="138"/>
      <c r="G404" s="142"/>
      <c r="H404" s="40" t="s">
        <v>5</v>
      </c>
      <c r="I404" s="40" t="s">
        <v>6</v>
      </c>
      <c r="J404" s="138"/>
      <c r="K404" s="138"/>
      <c r="L404" s="40" t="s">
        <v>13</v>
      </c>
      <c r="M404" s="40" t="s">
        <v>14</v>
      </c>
      <c r="N404" s="144"/>
      <c r="O404" s="39" t="s">
        <v>16</v>
      </c>
      <c r="P404" s="39" t="s">
        <v>17</v>
      </c>
      <c r="Q404" s="114"/>
      <c r="R404" s="138"/>
      <c r="S404" s="6" t="s">
        <v>5</v>
      </c>
      <c r="T404" s="7" t="s">
        <v>6</v>
      </c>
      <c r="U404" s="147"/>
      <c r="V404" s="116"/>
      <c r="W404" s="114"/>
      <c r="X404" s="116"/>
      <c r="Y404" s="114"/>
      <c r="Z404" s="116"/>
      <c r="AA404" s="114"/>
      <c r="AB404" s="116"/>
      <c r="AC404" s="114"/>
      <c r="AD404" s="116"/>
      <c r="AE404" s="114"/>
      <c r="AF404" s="116"/>
      <c r="AG404" s="114"/>
      <c r="AH404" s="116"/>
      <c r="AI404" s="114"/>
      <c r="AJ404" s="118"/>
    </row>
    <row r="405" spans="1:36" ht="116.25" thickBot="1" x14ac:dyDescent="0.35">
      <c r="A405" s="90" t="s">
        <v>189</v>
      </c>
      <c r="B405" s="59" t="s">
        <v>190</v>
      </c>
      <c r="C405" s="91" t="s">
        <v>191</v>
      </c>
      <c r="D405" s="92"/>
      <c r="E405" s="92">
        <v>151</v>
      </c>
      <c r="F405" s="15"/>
      <c r="G405" s="42"/>
      <c r="H405" s="15"/>
      <c r="I405" s="15"/>
      <c r="J405" s="15"/>
      <c r="K405" s="15"/>
      <c r="L405" s="15"/>
      <c r="M405" s="15"/>
      <c r="N405" s="42"/>
      <c r="O405" s="35"/>
      <c r="P405" s="35"/>
      <c r="Q405" s="15"/>
      <c r="R405" s="8"/>
      <c r="S405" s="9"/>
      <c r="T405" s="10"/>
      <c r="U405" s="119"/>
      <c r="V405" s="122"/>
      <c r="W405" s="125"/>
      <c r="X405" s="122"/>
      <c r="Y405" s="125"/>
      <c r="Z405" s="122"/>
      <c r="AA405" s="125"/>
      <c r="AB405" s="122"/>
      <c r="AC405" s="125"/>
      <c r="AD405" s="122"/>
      <c r="AE405" s="125"/>
      <c r="AF405" s="122"/>
      <c r="AG405" s="125"/>
      <c r="AH405" s="122"/>
      <c r="AI405" s="125"/>
      <c r="AJ405" s="128"/>
    </row>
    <row r="406" spans="1:36" x14ac:dyDescent="0.3">
      <c r="A406" s="18"/>
      <c r="B406" s="50"/>
      <c r="C406" s="16"/>
      <c r="D406" s="16"/>
      <c r="E406" s="16"/>
      <c r="F406" s="16"/>
      <c r="G406" s="25"/>
      <c r="H406" s="16"/>
      <c r="I406" s="16"/>
      <c r="J406" s="16"/>
      <c r="K406" s="16"/>
      <c r="L406" s="16"/>
      <c r="M406" s="16"/>
      <c r="N406" s="25"/>
      <c r="O406" s="36"/>
      <c r="P406" s="36"/>
      <c r="Q406" s="16"/>
      <c r="R406" s="8"/>
      <c r="S406" s="9"/>
      <c r="T406" s="10"/>
      <c r="U406" s="120"/>
      <c r="V406" s="123"/>
      <c r="W406" s="126"/>
      <c r="X406" s="123"/>
      <c r="Y406" s="126"/>
      <c r="Z406" s="123"/>
      <c r="AA406" s="126"/>
      <c r="AB406" s="123"/>
      <c r="AC406" s="126"/>
      <c r="AD406" s="123"/>
      <c r="AE406" s="126"/>
      <c r="AF406" s="123"/>
      <c r="AG406" s="126"/>
      <c r="AH406" s="123"/>
      <c r="AI406" s="126"/>
      <c r="AJ406" s="128"/>
    </row>
    <row r="407" spans="1:36" x14ac:dyDescent="0.3">
      <c r="A407" s="18"/>
      <c r="B407" s="50"/>
      <c r="C407" s="16"/>
      <c r="D407" s="16"/>
      <c r="E407" s="16"/>
      <c r="F407" s="16"/>
      <c r="G407" s="25"/>
      <c r="H407" s="16"/>
      <c r="I407" s="16"/>
      <c r="J407" s="16"/>
      <c r="K407" s="16"/>
      <c r="L407" s="16"/>
      <c r="M407" s="16"/>
      <c r="N407" s="25"/>
      <c r="O407" s="36"/>
      <c r="P407" s="36"/>
      <c r="Q407" s="16"/>
      <c r="R407" s="8"/>
      <c r="S407" s="9"/>
      <c r="T407" s="10"/>
      <c r="U407" s="120"/>
      <c r="V407" s="123"/>
      <c r="W407" s="126"/>
      <c r="X407" s="123"/>
      <c r="Y407" s="126"/>
      <c r="Z407" s="123"/>
      <c r="AA407" s="126"/>
      <c r="AB407" s="123"/>
      <c r="AC407" s="126"/>
      <c r="AD407" s="123"/>
      <c r="AE407" s="126"/>
      <c r="AF407" s="123"/>
      <c r="AG407" s="126"/>
      <c r="AH407" s="123"/>
      <c r="AI407" s="126"/>
      <c r="AJ407" s="128"/>
    </row>
    <row r="408" spans="1:36" x14ac:dyDescent="0.3">
      <c r="A408" s="18"/>
      <c r="B408" s="50"/>
      <c r="C408" s="16"/>
      <c r="D408" s="16"/>
      <c r="E408" s="16"/>
      <c r="F408" s="16"/>
      <c r="G408" s="25"/>
      <c r="H408" s="16"/>
      <c r="I408" s="16"/>
      <c r="J408" s="16"/>
      <c r="K408" s="16"/>
      <c r="L408" s="16"/>
      <c r="M408" s="16"/>
      <c r="N408" s="25"/>
      <c r="O408" s="36"/>
      <c r="P408" s="36"/>
      <c r="Q408" s="16"/>
      <c r="R408" s="8"/>
      <c r="S408" s="9"/>
      <c r="T408" s="10"/>
      <c r="U408" s="120"/>
      <c r="V408" s="123"/>
      <c r="W408" s="126"/>
      <c r="X408" s="123"/>
      <c r="Y408" s="126"/>
      <c r="Z408" s="123"/>
      <c r="AA408" s="126"/>
      <c r="AB408" s="123"/>
      <c r="AC408" s="126"/>
      <c r="AD408" s="123"/>
      <c r="AE408" s="126"/>
      <c r="AF408" s="123"/>
      <c r="AG408" s="126"/>
      <c r="AH408" s="123"/>
      <c r="AI408" s="126"/>
      <c r="AJ408" s="128"/>
    </row>
    <row r="409" spans="1:36" x14ac:dyDescent="0.3">
      <c r="A409" s="18"/>
      <c r="B409" s="50"/>
      <c r="C409" s="16"/>
      <c r="D409" s="16"/>
      <c r="E409" s="16"/>
      <c r="F409" s="16"/>
      <c r="G409" s="25"/>
      <c r="H409" s="16"/>
      <c r="I409" s="16"/>
      <c r="J409" s="16"/>
      <c r="K409" s="16"/>
      <c r="L409" s="16"/>
      <c r="M409" s="16"/>
      <c r="N409" s="25"/>
      <c r="O409" s="36"/>
      <c r="P409" s="36"/>
      <c r="Q409" s="16"/>
      <c r="R409" s="8"/>
      <c r="S409" s="9"/>
      <c r="T409" s="10"/>
      <c r="U409" s="120"/>
      <c r="V409" s="123"/>
      <c r="W409" s="126"/>
      <c r="X409" s="123"/>
      <c r="Y409" s="126"/>
      <c r="Z409" s="123"/>
      <c r="AA409" s="126"/>
      <c r="AB409" s="123"/>
      <c r="AC409" s="126"/>
      <c r="AD409" s="123"/>
      <c r="AE409" s="126"/>
      <c r="AF409" s="123"/>
      <c r="AG409" s="126"/>
      <c r="AH409" s="123"/>
      <c r="AI409" s="126"/>
      <c r="AJ409" s="128"/>
    </row>
    <row r="410" spans="1:36" ht="17.25" thickBot="1" x14ac:dyDescent="0.35">
      <c r="A410" s="19"/>
      <c r="B410" s="51"/>
      <c r="C410" s="17"/>
      <c r="D410" s="17"/>
      <c r="E410" s="17"/>
      <c r="F410" s="17"/>
      <c r="G410" s="26"/>
      <c r="H410" s="17"/>
      <c r="I410" s="17"/>
      <c r="J410" s="17"/>
      <c r="K410" s="17"/>
      <c r="L410" s="17"/>
      <c r="M410" s="17"/>
      <c r="N410" s="26"/>
      <c r="O410" s="37"/>
      <c r="P410" s="37"/>
      <c r="Q410" s="17"/>
      <c r="R410" s="11"/>
      <c r="S410" s="12"/>
      <c r="T410" s="13"/>
      <c r="U410" s="121"/>
      <c r="V410" s="124"/>
      <c r="W410" s="127"/>
      <c r="X410" s="124"/>
      <c r="Y410" s="127"/>
      <c r="Z410" s="124"/>
      <c r="AA410" s="127"/>
      <c r="AB410" s="124"/>
      <c r="AC410" s="127"/>
      <c r="AD410" s="124"/>
      <c r="AE410" s="127"/>
      <c r="AF410" s="124"/>
      <c r="AG410" s="127"/>
      <c r="AH410" s="124"/>
      <c r="AI410" s="127"/>
      <c r="AJ410" s="129"/>
    </row>
    <row r="412" spans="1:36" ht="17.25" thickBot="1" x14ac:dyDescent="0.35"/>
    <row r="413" spans="1:36" x14ac:dyDescent="0.3">
      <c r="J413" s="100" t="s">
        <v>47</v>
      </c>
      <c r="K413" s="101"/>
      <c r="L413" s="102" t="s">
        <v>65</v>
      </c>
      <c r="M413" s="102"/>
      <c r="N413" s="102"/>
      <c r="O413" s="102"/>
      <c r="P413" s="102"/>
      <c r="Q413" s="102"/>
      <c r="R413" s="103"/>
    </row>
    <row r="414" spans="1:36" x14ac:dyDescent="0.3">
      <c r="J414" s="104" t="s">
        <v>48</v>
      </c>
      <c r="K414" s="105"/>
      <c r="L414" s="106" t="s">
        <v>194</v>
      </c>
      <c r="M414" s="106"/>
      <c r="N414" s="106"/>
      <c r="O414" s="106"/>
      <c r="P414" s="106"/>
      <c r="Q414" s="106"/>
      <c r="R414" s="107"/>
    </row>
    <row r="415" spans="1:36" x14ac:dyDescent="0.3">
      <c r="J415" s="104" t="s">
        <v>49</v>
      </c>
      <c r="K415" s="105"/>
      <c r="L415" s="108" t="s">
        <v>193</v>
      </c>
      <c r="M415" s="106"/>
      <c r="N415" s="106"/>
      <c r="O415" s="106"/>
      <c r="P415" s="106"/>
      <c r="Q415" s="106"/>
      <c r="R415" s="107"/>
    </row>
    <row r="416" spans="1:36" ht="17.25" thickBot="1" x14ac:dyDescent="0.35">
      <c r="J416" s="109" t="s">
        <v>68</v>
      </c>
      <c r="K416" s="110"/>
      <c r="L416" s="111" t="s">
        <v>198</v>
      </c>
      <c r="M416" s="111"/>
      <c r="N416" s="111"/>
      <c r="O416" s="111"/>
      <c r="P416" s="111"/>
      <c r="Q416" s="111"/>
      <c r="R416" s="112"/>
    </row>
    <row r="418" spans="1:36" ht="17.25" thickBot="1" x14ac:dyDescent="0.35"/>
    <row r="419" spans="1:36" ht="17.25" thickBot="1" x14ac:dyDescent="0.35">
      <c r="A419" s="130" t="s">
        <v>28</v>
      </c>
      <c r="B419" s="131"/>
      <c r="C419" s="131"/>
      <c r="D419" s="131"/>
      <c r="E419" s="131"/>
      <c r="F419" s="131"/>
      <c r="G419" s="131"/>
      <c r="H419" s="131"/>
      <c r="I419" s="131"/>
      <c r="J419" s="131"/>
      <c r="K419" s="131"/>
      <c r="L419" s="131"/>
      <c r="M419" s="131"/>
      <c r="N419" s="131"/>
      <c r="O419" s="131"/>
      <c r="P419" s="131"/>
      <c r="Q419" s="131"/>
      <c r="R419" s="131"/>
      <c r="S419" s="131"/>
      <c r="T419" s="132"/>
      <c r="U419" s="130" t="s">
        <v>38</v>
      </c>
      <c r="V419" s="131"/>
      <c r="W419" s="131"/>
      <c r="X419" s="131"/>
      <c r="Y419" s="131"/>
      <c r="Z419" s="131"/>
      <c r="AA419" s="131"/>
      <c r="AB419" s="131"/>
      <c r="AC419" s="131"/>
      <c r="AD419" s="131"/>
      <c r="AE419" s="131"/>
      <c r="AF419" s="131"/>
      <c r="AG419" s="131"/>
      <c r="AH419" s="131"/>
      <c r="AI419" s="131"/>
      <c r="AJ419" s="132"/>
    </row>
    <row r="420" spans="1:36" x14ac:dyDescent="0.3">
      <c r="A420" s="133" t="s">
        <v>0</v>
      </c>
      <c r="B420" s="135" t="s">
        <v>62</v>
      </c>
      <c r="C420" s="137" t="s">
        <v>8</v>
      </c>
      <c r="D420" s="139" t="s">
        <v>7</v>
      </c>
      <c r="E420" s="113" t="s">
        <v>1</v>
      </c>
      <c r="F420" s="137" t="s">
        <v>2</v>
      </c>
      <c r="G420" s="141" t="s">
        <v>3</v>
      </c>
      <c r="H420" s="137" t="s">
        <v>4</v>
      </c>
      <c r="I420" s="137"/>
      <c r="J420" s="137" t="s">
        <v>20</v>
      </c>
      <c r="K420" s="137" t="s">
        <v>11</v>
      </c>
      <c r="L420" s="113" t="s">
        <v>12</v>
      </c>
      <c r="M420" s="113"/>
      <c r="N420" s="143" t="s">
        <v>15</v>
      </c>
      <c r="O420" s="113" t="s">
        <v>18</v>
      </c>
      <c r="P420" s="113"/>
      <c r="Q420" s="113" t="s">
        <v>19</v>
      </c>
      <c r="R420" s="137" t="s">
        <v>9</v>
      </c>
      <c r="S420" s="143" t="s">
        <v>10</v>
      </c>
      <c r="T420" s="145"/>
      <c r="U420" s="146" t="s">
        <v>21</v>
      </c>
      <c r="V420" s="115" t="s">
        <v>29</v>
      </c>
      <c r="W420" s="113" t="s">
        <v>23</v>
      </c>
      <c r="X420" s="115" t="s">
        <v>30</v>
      </c>
      <c r="Y420" s="113" t="s">
        <v>24</v>
      </c>
      <c r="Z420" s="115" t="s">
        <v>31</v>
      </c>
      <c r="AA420" s="113" t="s">
        <v>22</v>
      </c>
      <c r="AB420" s="115" t="s">
        <v>32</v>
      </c>
      <c r="AC420" s="113" t="s">
        <v>34</v>
      </c>
      <c r="AD420" s="115" t="s">
        <v>33</v>
      </c>
      <c r="AE420" s="113" t="s">
        <v>25</v>
      </c>
      <c r="AF420" s="115" t="s">
        <v>35</v>
      </c>
      <c r="AG420" s="113" t="s">
        <v>26</v>
      </c>
      <c r="AH420" s="115" t="s">
        <v>36</v>
      </c>
      <c r="AI420" s="113" t="s">
        <v>27</v>
      </c>
      <c r="AJ420" s="117" t="s">
        <v>37</v>
      </c>
    </row>
    <row r="421" spans="1:36" ht="17.25" thickBot="1" x14ac:dyDescent="0.35">
      <c r="A421" s="134"/>
      <c r="B421" s="136"/>
      <c r="C421" s="138"/>
      <c r="D421" s="140"/>
      <c r="E421" s="114"/>
      <c r="F421" s="138"/>
      <c r="G421" s="142"/>
      <c r="H421" s="48" t="s">
        <v>5</v>
      </c>
      <c r="I421" s="48" t="s">
        <v>6</v>
      </c>
      <c r="J421" s="138"/>
      <c r="K421" s="138"/>
      <c r="L421" s="48" t="s">
        <v>13</v>
      </c>
      <c r="M421" s="48" t="s">
        <v>14</v>
      </c>
      <c r="N421" s="144"/>
      <c r="O421" s="47" t="s">
        <v>16</v>
      </c>
      <c r="P421" s="47" t="s">
        <v>17</v>
      </c>
      <c r="Q421" s="114"/>
      <c r="R421" s="138"/>
      <c r="S421" s="6" t="s">
        <v>5</v>
      </c>
      <c r="T421" s="7" t="s">
        <v>6</v>
      </c>
      <c r="U421" s="147"/>
      <c r="V421" s="116"/>
      <c r="W421" s="114"/>
      <c r="X421" s="116"/>
      <c r="Y421" s="114"/>
      <c r="Z421" s="116"/>
      <c r="AA421" s="114"/>
      <c r="AB421" s="116"/>
      <c r="AC421" s="114"/>
      <c r="AD421" s="116"/>
      <c r="AE421" s="114"/>
      <c r="AF421" s="116"/>
      <c r="AG421" s="114"/>
      <c r="AH421" s="116"/>
      <c r="AI421" s="114"/>
      <c r="AJ421" s="118"/>
    </row>
    <row r="422" spans="1:36" ht="82.5" x14ac:dyDescent="0.3">
      <c r="A422" s="96" t="s">
        <v>195</v>
      </c>
      <c r="B422" s="59" t="s">
        <v>196</v>
      </c>
      <c r="C422" s="96" t="s">
        <v>197</v>
      </c>
      <c r="D422" s="98">
        <v>1884</v>
      </c>
      <c r="E422" s="98">
        <v>2500</v>
      </c>
      <c r="F422" s="98">
        <f>+D422+154</f>
        <v>2038</v>
      </c>
      <c r="G422" s="42"/>
      <c r="H422" s="15"/>
      <c r="I422" s="15"/>
      <c r="J422" s="15"/>
      <c r="K422" s="15"/>
      <c r="L422" s="15"/>
      <c r="M422" s="15"/>
      <c r="N422" s="42"/>
      <c r="O422" s="35"/>
      <c r="P422" s="35"/>
      <c r="Q422" s="15"/>
      <c r="R422" s="8"/>
      <c r="S422" s="9"/>
      <c r="T422" s="10"/>
      <c r="U422" s="119"/>
      <c r="V422" s="122"/>
      <c r="W422" s="125"/>
      <c r="X422" s="122"/>
      <c r="Y422" s="125"/>
      <c r="Z422" s="122"/>
      <c r="AA422" s="125"/>
      <c r="AB422" s="122"/>
      <c r="AC422" s="125"/>
      <c r="AD422" s="122"/>
      <c r="AE422" s="125"/>
      <c r="AF422" s="122"/>
      <c r="AG422" s="125"/>
      <c r="AH422" s="122"/>
      <c r="AI422" s="125"/>
      <c r="AJ422" s="128"/>
    </row>
    <row r="423" spans="1:36" x14ac:dyDescent="0.3">
      <c r="A423" s="18"/>
      <c r="B423" s="50"/>
      <c r="C423" s="16"/>
      <c r="D423" s="16"/>
      <c r="E423" s="16"/>
      <c r="F423" s="16"/>
      <c r="G423" s="25"/>
      <c r="H423" s="16"/>
      <c r="I423" s="16"/>
      <c r="J423" s="16"/>
      <c r="K423" s="16"/>
      <c r="L423" s="16"/>
      <c r="M423" s="16"/>
      <c r="N423" s="25"/>
      <c r="O423" s="36"/>
      <c r="P423" s="36"/>
      <c r="Q423" s="16"/>
      <c r="R423" s="8"/>
      <c r="S423" s="9"/>
      <c r="T423" s="10"/>
      <c r="U423" s="120"/>
      <c r="V423" s="123"/>
      <c r="W423" s="126"/>
      <c r="X423" s="123"/>
      <c r="Y423" s="126"/>
      <c r="Z423" s="123"/>
      <c r="AA423" s="126"/>
      <c r="AB423" s="123"/>
      <c r="AC423" s="126"/>
      <c r="AD423" s="123"/>
      <c r="AE423" s="126"/>
      <c r="AF423" s="123"/>
      <c r="AG423" s="126"/>
      <c r="AH423" s="123"/>
      <c r="AI423" s="126"/>
      <c r="AJ423" s="128"/>
    </row>
    <row r="424" spans="1:36" x14ac:dyDescent="0.3">
      <c r="A424" s="18"/>
      <c r="B424" s="50"/>
      <c r="C424" s="16"/>
      <c r="D424" s="16"/>
      <c r="E424" s="16"/>
      <c r="F424" s="16"/>
      <c r="G424" s="25"/>
      <c r="H424" s="16"/>
      <c r="I424" s="16"/>
      <c r="J424" s="16"/>
      <c r="K424" s="16"/>
      <c r="L424" s="16"/>
      <c r="M424" s="16"/>
      <c r="N424" s="25"/>
      <c r="O424" s="36"/>
      <c r="P424" s="36"/>
      <c r="Q424" s="16"/>
      <c r="R424" s="8"/>
      <c r="S424" s="9"/>
      <c r="T424" s="10"/>
      <c r="U424" s="120"/>
      <c r="V424" s="123"/>
      <c r="W424" s="126"/>
      <c r="X424" s="123"/>
      <c r="Y424" s="126"/>
      <c r="Z424" s="123"/>
      <c r="AA424" s="126"/>
      <c r="AB424" s="123"/>
      <c r="AC424" s="126"/>
      <c r="AD424" s="123"/>
      <c r="AE424" s="126"/>
      <c r="AF424" s="123"/>
      <c r="AG424" s="126"/>
      <c r="AH424" s="123"/>
      <c r="AI424" s="126"/>
      <c r="AJ424" s="128"/>
    </row>
    <row r="425" spans="1:36" x14ac:dyDescent="0.3">
      <c r="A425" s="18"/>
      <c r="B425" s="50"/>
      <c r="C425" s="16"/>
      <c r="D425" s="16"/>
      <c r="E425" s="16"/>
      <c r="F425" s="16"/>
      <c r="G425" s="25"/>
      <c r="H425" s="16"/>
      <c r="I425" s="16"/>
      <c r="J425" s="16"/>
      <c r="K425" s="16"/>
      <c r="L425" s="16"/>
      <c r="M425" s="16"/>
      <c r="N425" s="25"/>
      <c r="O425" s="36"/>
      <c r="P425" s="36"/>
      <c r="Q425" s="16"/>
      <c r="R425" s="8"/>
      <c r="S425" s="9"/>
      <c r="T425" s="10"/>
      <c r="U425" s="120"/>
      <c r="V425" s="123"/>
      <c r="W425" s="126"/>
      <c r="X425" s="123"/>
      <c r="Y425" s="126"/>
      <c r="Z425" s="123"/>
      <c r="AA425" s="126"/>
      <c r="AB425" s="123"/>
      <c r="AC425" s="126"/>
      <c r="AD425" s="123"/>
      <c r="AE425" s="126"/>
      <c r="AF425" s="123"/>
      <c r="AG425" s="126"/>
      <c r="AH425" s="123"/>
      <c r="AI425" s="126"/>
      <c r="AJ425" s="128"/>
    </row>
    <row r="426" spans="1:36" x14ac:dyDescent="0.3">
      <c r="A426" s="18"/>
      <c r="B426" s="50"/>
      <c r="C426" s="16"/>
      <c r="D426" s="16"/>
      <c r="E426" s="16"/>
      <c r="F426" s="16"/>
      <c r="G426" s="25"/>
      <c r="H426" s="16"/>
      <c r="I426" s="16"/>
      <c r="J426" s="16"/>
      <c r="K426" s="16"/>
      <c r="L426" s="16"/>
      <c r="M426" s="16"/>
      <c r="N426" s="25"/>
      <c r="O426" s="36"/>
      <c r="P426" s="36"/>
      <c r="Q426" s="16"/>
      <c r="R426" s="8"/>
      <c r="S426" s="9"/>
      <c r="T426" s="10"/>
      <c r="U426" s="120"/>
      <c r="V426" s="123"/>
      <c r="W426" s="126"/>
      <c r="X426" s="123"/>
      <c r="Y426" s="126"/>
      <c r="Z426" s="123"/>
      <c r="AA426" s="126"/>
      <c r="AB426" s="123"/>
      <c r="AC426" s="126"/>
      <c r="AD426" s="123"/>
      <c r="AE426" s="126"/>
      <c r="AF426" s="123"/>
      <c r="AG426" s="126"/>
      <c r="AH426" s="123"/>
      <c r="AI426" s="126"/>
      <c r="AJ426" s="128"/>
    </row>
    <row r="427" spans="1:36" ht="17.25" thickBot="1" x14ac:dyDescent="0.35">
      <c r="A427" s="19"/>
      <c r="B427" s="51"/>
      <c r="C427" s="17"/>
      <c r="D427" s="17"/>
      <c r="E427" s="17"/>
      <c r="F427" s="17"/>
      <c r="G427" s="26"/>
      <c r="H427" s="17"/>
      <c r="I427" s="17"/>
      <c r="J427" s="17"/>
      <c r="K427" s="17"/>
      <c r="L427" s="17"/>
      <c r="M427" s="17"/>
      <c r="N427" s="26"/>
      <c r="O427" s="37"/>
      <c r="P427" s="37"/>
      <c r="Q427" s="17"/>
      <c r="R427" s="11"/>
      <c r="S427" s="12"/>
      <c r="T427" s="13"/>
      <c r="U427" s="121"/>
      <c r="V427" s="124"/>
      <c r="W427" s="127"/>
      <c r="X427" s="124"/>
      <c r="Y427" s="127"/>
      <c r="Z427" s="124"/>
      <c r="AA427" s="127"/>
      <c r="AB427" s="124"/>
      <c r="AC427" s="127"/>
      <c r="AD427" s="124"/>
      <c r="AE427" s="127"/>
      <c r="AF427" s="124"/>
      <c r="AG427" s="127"/>
      <c r="AH427" s="124"/>
      <c r="AI427" s="127"/>
      <c r="AJ427" s="129"/>
    </row>
    <row r="429" spans="1:36" ht="17.25" thickBot="1" x14ac:dyDescent="0.35"/>
    <row r="430" spans="1:36" x14ac:dyDescent="0.3">
      <c r="J430" s="100" t="s">
        <v>47</v>
      </c>
      <c r="K430" s="101"/>
      <c r="L430" s="102" t="s">
        <v>65</v>
      </c>
      <c r="M430" s="102"/>
      <c r="N430" s="102"/>
      <c r="O430" s="102"/>
      <c r="P430" s="102"/>
      <c r="Q430" s="102"/>
      <c r="R430" s="103"/>
    </row>
    <row r="431" spans="1:36" x14ac:dyDescent="0.3">
      <c r="J431" s="104" t="s">
        <v>48</v>
      </c>
      <c r="K431" s="105"/>
      <c r="L431" s="106" t="s">
        <v>199</v>
      </c>
      <c r="M431" s="106"/>
      <c r="N431" s="106"/>
      <c r="O431" s="106"/>
      <c r="P431" s="106"/>
      <c r="Q431" s="106"/>
      <c r="R431" s="107"/>
    </row>
    <row r="432" spans="1:36" x14ac:dyDescent="0.3">
      <c r="J432" s="104" t="s">
        <v>49</v>
      </c>
      <c r="K432" s="105"/>
      <c r="L432" s="108" t="s">
        <v>200</v>
      </c>
      <c r="M432" s="106"/>
      <c r="N432" s="106"/>
      <c r="O432" s="106"/>
      <c r="P432" s="106"/>
      <c r="Q432" s="106"/>
      <c r="R432" s="107"/>
    </row>
    <row r="433" spans="1:36" ht="17.25" thickBot="1" x14ac:dyDescent="0.35">
      <c r="J433" s="109" t="s">
        <v>68</v>
      </c>
      <c r="K433" s="110"/>
      <c r="L433" s="111"/>
      <c r="M433" s="111"/>
      <c r="N433" s="111"/>
      <c r="O433" s="111"/>
      <c r="P433" s="111"/>
      <c r="Q433" s="111"/>
      <c r="R433" s="112"/>
    </row>
    <row r="435" spans="1:36" ht="17.25" thickBot="1" x14ac:dyDescent="0.35"/>
    <row r="436" spans="1:36" ht="17.25" thickBot="1" x14ac:dyDescent="0.35">
      <c r="A436" s="130" t="s">
        <v>28</v>
      </c>
      <c r="B436" s="131"/>
      <c r="C436" s="131"/>
      <c r="D436" s="131"/>
      <c r="E436" s="131"/>
      <c r="F436" s="131"/>
      <c r="G436" s="131"/>
      <c r="H436" s="131"/>
      <c r="I436" s="131"/>
      <c r="J436" s="131"/>
      <c r="K436" s="131"/>
      <c r="L436" s="131"/>
      <c r="M436" s="131"/>
      <c r="N436" s="131"/>
      <c r="O436" s="131"/>
      <c r="P436" s="131"/>
      <c r="Q436" s="131"/>
      <c r="R436" s="131"/>
      <c r="S436" s="131"/>
      <c r="T436" s="132"/>
      <c r="U436" s="130" t="s">
        <v>38</v>
      </c>
      <c r="V436" s="131"/>
      <c r="W436" s="131"/>
      <c r="X436" s="131"/>
      <c r="Y436" s="131"/>
      <c r="Z436" s="131"/>
      <c r="AA436" s="131"/>
      <c r="AB436" s="131"/>
      <c r="AC436" s="131"/>
      <c r="AD436" s="131"/>
      <c r="AE436" s="131"/>
      <c r="AF436" s="131"/>
      <c r="AG436" s="131"/>
      <c r="AH436" s="131"/>
      <c r="AI436" s="131"/>
      <c r="AJ436" s="132"/>
    </row>
    <row r="437" spans="1:36" x14ac:dyDescent="0.3">
      <c r="A437" s="133" t="s">
        <v>0</v>
      </c>
      <c r="B437" s="135" t="s">
        <v>62</v>
      </c>
      <c r="C437" s="137" t="s">
        <v>8</v>
      </c>
      <c r="D437" s="139" t="s">
        <v>7</v>
      </c>
      <c r="E437" s="113" t="s">
        <v>1</v>
      </c>
      <c r="F437" s="137" t="s">
        <v>2</v>
      </c>
      <c r="G437" s="141" t="s">
        <v>3</v>
      </c>
      <c r="H437" s="137" t="s">
        <v>4</v>
      </c>
      <c r="I437" s="137"/>
      <c r="J437" s="137" t="s">
        <v>20</v>
      </c>
      <c r="K437" s="137" t="s">
        <v>11</v>
      </c>
      <c r="L437" s="113" t="s">
        <v>12</v>
      </c>
      <c r="M437" s="113"/>
      <c r="N437" s="143" t="s">
        <v>15</v>
      </c>
      <c r="O437" s="113" t="s">
        <v>18</v>
      </c>
      <c r="P437" s="113"/>
      <c r="Q437" s="113" t="s">
        <v>19</v>
      </c>
      <c r="R437" s="137" t="s">
        <v>9</v>
      </c>
      <c r="S437" s="143" t="s">
        <v>10</v>
      </c>
      <c r="T437" s="145"/>
      <c r="U437" s="146" t="s">
        <v>21</v>
      </c>
      <c r="V437" s="115" t="s">
        <v>29</v>
      </c>
      <c r="W437" s="113" t="s">
        <v>23</v>
      </c>
      <c r="X437" s="115" t="s">
        <v>30</v>
      </c>
      <c r="Y437" s="113" t="s">
        <v>24</v>
      </c>
      <c r="Z437" s="115" t="s">
        <v>31</v>
      </c>
      <c r="AA437" s="113" t="s">
        <v>22</v>
      </c>
      <c r="AB437" s="115" t="s">
        <v>32</v>
      </c>
      <c r="AC437" s="113" t="s">
        <v>34</v>
      </c>
      <c r="AD437" s="115" t="s">
        <v>33</v>
      </c>
      <c r="AE437" s="113" t="s">
        <v>25</v>
      </c>
      <c r="AF437" s="115" t="s">
        <v>35</v>
      </c>
      <c r="AG437" s="113" t="s">
        <v>26</v>
      </c>
      <c r="AH437" s="115" t="s">
        <v>36</v>
      </c>
      <c r="AI437" s="113" t="s">
        <v>27</v>
      </c>
      <c r="AJ437" s="117" t="s">
        <v>37</v>
      </c>
    </row>
    <row r="438" spans="1:36" ht="17.25" thickBot="1" x14ac:dyDescent="0.35">
      <c r="A438" s="134"/>
      <c r="B438" s="136"/>
      <c r="C438" s="138"/>
      <c r="D438" s="140"/>
      <c r="E438" s="114"/>
      <c r="F438" s="138"/>
      <c r="G438" s="142"/>
      <c r="H438" s="48" t="s">
        <v>5</v>
      </c>
      <c r="I438" s="48" t="s">
        <v>6</v>
      </c>
      <c r="J438" s="138"/>
      <c r="K438" s="138"/>
      <c r="L438" s="48" t="s">
        <v>13</v>
      </c>
      <c r="M438" s="48" t="s">
        <v>14</v>
      </c>
      <c r="N438" s="144"/>
      <c r="O438" s="47" t="s">
        <v>16</v>
      </c>
      <c r="P438" s="47" t="s">
        <v>17</v>
      </c>
      <c r="Q438" s="114"/>
      <c r="R438" s="138"/>
      <c r="S438" s="6" t="s">
        <v>5</v>
      </c>
      <c r="T438" s="7" t="s">
        <v>6</v>
      </c>
      <c r="U438" s="147"/>
      <c r="V438" s="116"/>
      <c r="W438" s="114"/>
      <c r="X438" s="116"/>
      <c r="Y438" s="114"/>
      <c r="Z438" s="116"/>
      <c r="AA438" s="114"/>
      <c r="AB438" s="116"/>
      <c r="AC438" s="114"/>
      <c r="AD438" s="116"/>
      <c r="AE438" s="114"/>
      <c r="AF438" s="116"/>
      <c r="AG438" s="114"/>
      <c r="AH438" s="116"/>
      <c r="AI438" s="114"/>
      <c r="AJ438" s="118"/>
    </row>
    <row r="439" spans="1:36" ht="82.5" x14ac:dyDescent="0.3">
      <c r="A439" s="96" t="s">
        <v>201</v>
      </c>
      <c r="B439" s="59" t="s">
        <v>202</v>
      </c>
      <c r="C439" s="96" t="s">
        <v>203</v>
      </c>
      <c r="D439" s="98">
        <f>123+98</f>
        <v>221</v>
      </c>
      <c r="E439" s="98">
        <v>350</v>
      </c>
      <c r="F439" s="98">
        <f>+D439+32</f>
        <v>253</v>
      </c>
      <c r="G439" s="42"/>
      <c r="H439" s="15"/>
      <c r="I439" s="15"/>
      <c r="J439" s="15"/>
      <c r="K439" s="15"/>
      <c r="L439" s="15"/>
      <c r="M439" s="15"/>
      <c r="N439" s="42"/>
      <c r="O439" s="35"/>
      <c r="P439" s="35"/>
      <c r="Q439" s="15"/>
      <c r="R439" s="8"/>
      <c r="S439" s="9"/>
      <c r="T439" s="10"/>
      <c r="U439" s="119"/>
      <c r="V439" s="122"/>
      <c r="W439" s="125"/>
      <c r="X439" s="122"/>
      <c r="Y439" s="125"/>
      <c r="Z439" s="122"/>
      <c r="AA439" s="125"/>
      <c r="AB439" s="122"/>
      <c r="AC439" s="125"/>
      <c r="AD439" s="122"/>
      <c r="AE439" s="125"/>
      <c r="AF439" s="122"/>
      <c r="AG439" s="125"/>
      <c r="AH439" s="122"/>
      <c r="AI439" s="125"/>
      <c r="AJ439" s="128"/>
    </row>
    <row r="440" spans="1:36" x14ac:dyDescent="0.3">
      <c r="A440" s="18"/>
      <c r="B440" s="50"/>
      <c r="C440" s="16"/>
      <c r="D440" s="16"/>
      <c r="E440" s="16"/>
      <c r="F440" s="16"/>
      <c r="G440" s="25"/>
      <c r="H440" s="16"/>
      <c r="I440" s="16"/>
      <c r="J440" s="16"/>
      <c r="K440" s="16"/>
      <c r="L440" s="16"/>
      <c r="M440" s="16"/>
      <c r="N440" s="25"/>
      <c r="O440" s="36"/>
      <c r="P440" s="36"/>
      <c r="Q440" s="16"/>
      <c r="R440" s="8"/>
      <c r="S440" s="9"/>
      <c r="T440" s="10"/>
      <c r="U440" s="120"/>
      <c r="V440" s="123"/>
      <c r="W440" s="126"/>
      <c r="X440" s="123"/>
      <c r="Y440" s="126"/>
      <c r="Z440" s="123"/>
      <c r="AA440" s="126"/>
      <c r="AB440" s="123"/>
      <c r="AC440" s="126"/>
      <c r="AD440" s="123"/>
      <c r="AE440" s="126"/>
      <c r="AF440" s="123"/>
      <c r="AG440" s="126"/>
      <c r="AH440" s="123"/>
      <c r="AI440" s="126"/>
      <c r="AJ440" s="128"/>
    </row>
    <row r="441" spans="1:36" x14ac:dyDescent="0.3">
      <c r="A441" s="18"/>
      <c r="B441" s="50"/>
      <c r="C441" s="16"/>
      <c r="D441" s="16"/>
      <c r="E441" s="16"/>
      <c r="F441" s="16"/>
      <c r="G441" s="25"/>
      <c r="H441" s="16"/>
      <c r="I441" s="16"/>
      <c r="J441" s="16"/>
      <c r="K441" s="16"/>
      <c r="L441" s="16"/>
      <c r="M441" s="16"/>
      <c r="N441" s="25"/>
      <c r="O441" s="36"/>
      <c r="P441" s="36"/>
      <c r="Q441" s="16"/>
      <c r="R441" s="8"/>
      <c r="S441" s="9"/>
      <c r="T441" s="10"/>
      <c r="U441" s="120"/>
      <c r="V441" s="123"/>
      <c r="W441" s="126"/>
      <c r="X441" s="123"/>
      <c r="Y441" s="126"/>
      <c r="Z441" s="123"/>
      <c r="AA441" s="126"/>
      <c r="AB441" s="123"/>
      <c r="AC441" s="126"/>
      <c r="AD441" s="123"/>
      <c r="AE441" s="126"/>
      <c r="AF441" s="123"/>
      <c r="AG441" s="126"/>
      <c r="AH441" s="123"/>
      <c r="AI441" s="126"/>
      <c r="AJ441" s="128"/>
    </row>
    <row r="442" spans="1:36" x14ac:dyDescent="0.3">
      <c r="A442" s="18"/>
      <c r="B442" s="50"/>
      <c r="C442" s="16"/>
      <c r="D442" s="16"/>
      <c r="E442" s="16"/>
      <c r="F442" s="16"/>
      <c r="G442" s="25"/>
      <c r="H442" s="16"/>
      <c r="I442" s="16"/>
      <c r="J442" s="16"/>
      <c r="K442" s="16"/>
      <c r="L442" s="16"/>
      <c r="M442" s="16"/>
      <c r="N442" s="25"/>
      <c r="O442" s="36"/>
      <c r="P442" s="36"/>
      <c r="Q442" s="16"/>
      <c r="R442" s="8"/>
      <c r="S442" s="9"/>
      <c r="T442" s="10"/>
      <c r="U442" s="120"/>
      <c r="V442" s="123"/>
      <c r="W442" s="126"/>
      <c r="X442" s="123"/>
      <c r="Y442" s="126"/>
      <c r="Z442" s="123"/>
      <c r="AA442" s="126"/>
      <c r="AB442" s="123"/>
      <c r="AC442" s="126"/>
      <c r="AD442" s="123"/>
      <c r="AE442" s="126"/>
      <c r="AF442" s="123"/>
      <c r="AG442" s="126"/>
      <c r="AH442" s="123"/>
      <c r="AI442" s="126"/>
      <c r="AJ442" s="128"/>
    </row>
    <row r="443" spans="1:36" x14ac:dyDescent="0.3">
      <c r="A443" s="18"/>
      <c r="B443" s="50"/>
      <c r="C443" s="16"/>
      <c r="D443" s="16"/>
      <c r="E443" s="16"/>
      <c r="F443" s="16"/>
      <c r="G443" s="25"/>
      <c r="H443" s="16"/>
      <c r="I443" s="16"/>
      <c r="J443" s="16"/>
      <c r="K443" s="16"/>
      <c r="L443" s="16"/>
      <c r="M443" s="16"/>
      <c r="N443" s="25"/>
      <c r="O443" s="36"/>
      <c r="P443" s="36"/>
      <c r="Q443" s="16"/>
      <c r="R443" s="8"/>
      <c r="S443" s="9"/>
      <c r="T443" s="10"/>
      <c r="U443" s="120"/>
      <c r="V443" s="123"/>
      <c r="W443" s="126"/>
      <c r="X443" s="123"/>
      <c r="Y443" s="126"/>
      <c r="Z443" s="123"/>
      <c r="AA443" s="126"/>
      <c r="AB443" s="123"/>
      <c r="AC443" s="126"/>
      <c r="AD443" s="123"/>
      <c r="AE443" s="126"/>
      <c r="AF443" s="123"/>
      <c r="AG443" s="126"/>
      <c r="AH443" s="123"/>
      <c r="AI443" s="126"/>
      <c r="AJ443" s="128"/>
    </row>
    <row r="444" spans="1:36" ht="17.25" thickBot="1" x14ac:dyDescent="0.35">
      <c r="A444" s="19"/>
      <c r="B444" s="51"/>
      <c r="C444" s="17"/>
      <c r="D444" s="17"/>
      <c r="E444" s="17"/>
      <c r="F444" s="17"/>
      <c r="G444" s="26"/>
      <c r="H444" s="17"/>
      <c r="I444" s="17"/>
      <c r="J444" s="17"/>
      <c r="K444" s="17"/>
      <c r="L444" s="17"/>
      <c r="M444" s="17"/>
      <c r="N444" s="26"/>
      <c r="O444" s="37"/>
      <c r="P444" s="37"/>
      <c r="Q444" s="17"/>
      <c r="R444" s="11"/>
      <c r="S444" s="12"/>
      <c r="T444" s="13"/>
      <c r="U444" s="121"/>
      <c r="V444" s="124"/>
      <c r="W444" s="127"/>
      <c r="X444" s="124"/>
      <c r="Y444" s="127"/>
      <c r="Z444" s="124"/>
      <c r="AA444" s="127"/>
      <c r="AB444" s="124"/>
      <c r="AC444" s="127"/>
      <c r="AD444" s="124"/>
      <c r="AE444" s="127"/>
      <c r="AF444" s="124"/>
      <c r="AG444" s="127"/>
      <c r="AH444" s="124"/>
      <c r="AI444" s="127"/>
      <c r="AJ444" s="129"/>
    </row>
    <row r="446" spans="1:36" ht="17.25" thickBot="1" x14ac:dyDescent="0.35"/>
    <row r="447" spans="1:36" x14ac:dyDescent="0.3">
      <c r="J447" s="100" t="s">
        <v>47</v>
      </c>
      <c r="K447" s="101"/>
      <c r="L447" s="102" t="s">
        <v>65</v>
      </c>
      <c r="M447" s="102"/>
      <c r="N447" s="102"/>
      <c r="O447" s="102"/>
      <c r="P447" s="102"/>
      <c r="Q447" s="102"/>
      <c r="R447" s="103"/>
    </row>
    <row r="448" spans="1:36" x14ac:dyDescent="0.3">
      <c r="J448" s="104" t="s">
        <v>48</v>
      </c>
      <c r="K448" s="105"/>
      <c r="L448" s="106" t="s">
        <v>207</v>
      </c>
      <c r="M448" s="106"/>
      <c r="N448" s="106"/>
      <c r="O448" s="106"/>
      <c r="P448" s="106"/>
      <c r="Q448" s="106"/>
      <c r="R448" s="107"/>
    </row>
    <row r="449" spans="1:36" x14ac:dyDescent="0.3">
      <c r="J449" s="104" t="s">
        <v>49</v>
      </c>
      <c r="K449" s="105"/>
      <c r="L449" s="108" t="s">
        <v>208</v>
      </c>
      <c r="M449" s="106"/>
      <c r="N449" s="106"/>
      <c r="O449" s="106"/>
      <c r="P449" s="106"/>
      <c r="Q449" s="106"/>
      <c r="R449" s="107"/>
    </row>
    <row r="450" spans="1:36" ht="17.25" thickBot="1" x14ac:dyDescent="0.35">
      <c r="J450" s="109" t="s">
        <v>68</v>
      </c>
      <c r="K450" s="110"/>
      <c r="L450" s="111"/>
      <c r="M450" s="111"/>
      <c r="N450" s="111"/>
      <c r="O450" s="111"/>
      <c r="P450" s="111"/>
      <c r="Q450" s="111"/>
      <c r="R450" s="112"/>
    </row>
    <row r="452" spans="1:36" ht="17.25" thickBot="1" x14ac:dyDescent="0.35"/>
    <row r="453" spans="1:36" ht="17.25" thickBot="1" x14ac:dyDescent="0.35">
      <c r="A453" s="130" t="s">
        <v>28</v>
      </c>
      <c r="B453" s="131"/>
      <c r="C453" s="131"/>
      <c r="D453" s="131"/>
      <c r="E453" s="131"/>
      <c r="F453" s="131"/>
      <c r="G453" s="131"/>
      <c r="H453" s="131"/>
      <c r="I453" s="131"/>
      <c r="J453" s="131"/>
      <c r="K453" s="131"/>
      <c r="L453" s="131"/>
      <c r="M453" s="131"/>
      <c r="N453" s="131"/>
      <c r="O453" s="131"/>
      <c r="P453" s="131"/>
      <c r="Q453" s="131"/>
      <c r="R453" s="131"/>
      <c r="S453" s="131"/>
      <c r="T453" s="132"/>
      <c r="U453" s="130" t="s">
        <v>38</v>
      </c>
      <c r="V453" s="131"/>
      <c r="W453" s="131"/>
      <c r="X453" s="131"/>
      <c r="Y453" s="131"/>
      <c r="Z453" s="131"/>
      <c r="AA453" s="131"/>
      <c r="AB453" s="131"/>
      <c r="AC453" s="131"/>
      <c r="AD453" s="131"/>
      <c r="AE453" s="131"/>
      <c r="AF453" s="131"/>
      <c r="AG453" s="131"/>
      <c r="AH453" s="131"/>
      <c r="AI453" s="131"/>
      <c r="AJ453" s="132"/>
    </row>
    <row r="454" spans="1:36" x14ac:dyDescent="0.3">
      <c r="A454" s="133" t="s">
        <v>0</v>
      </c>
      <c r="B454" s="135" t="s">
        <v>62</v>
      </c>
      <c r="C454" s="137" t="s">
        <v>8</v>
      </c>
      <c r="D454" s="139" t="s">
        <v>7</v>
      </c>
      <c r="E454" s="113" t="s">
        <v>1</v>
      </c>
      <c r="F454" s="137" t="s">
        <v>2</v>
      </c>
      <c r="G454" s="141" t="s">
        <v>3</v>
      </c>
      <c r="H454" s="137" t="s">
        <v>4</v>
      </c>
      <c r="I454" s="137"/>
      <c r="J454" s="137" t="s">
        <v>20</v>
      </c>
      <c r="K454" s="137" t="s">
        <v>11</v>
      </c>
      <c r="L454" s="113" t="s">
        <v>12</v>
      </c>
      <c r="M454" s="113"/>
      <c r="N454" s="143" t="s">
        <v>15</v>
      </c>
      <c r="O454" s="113" t="s">
        <v>18</v>
      </c>
      <c r="P454" s="113"/>
      <c r="Q454" s="113" t="s">
        <v>19</v>
      </c>
      <c r="R454" s="137" t="s">
        <v>9</v>
      </c>
      <c r="S454" s="143" t="s">
        <v>10</v>
      </c>
      <c r="T454" s="145"/>
      <c r="U454" s="146" t="s">
        <v>21</v>
      </c>
      <c r="V454" s="115" t="s">
        <v>29</v>
      </c>
      <c r="W454" s="113" t="s">
        <v>23</v>
      </c>
      <c r="X454" s="115" t="s">
        <v>30</v>
      </c>
      <c r="Y454" s="113" t="s">
        <v>24</v>
      </c>
      <c r="Z454" s="115" t="s">
        <v>31</v>
      </c>
      <c r="AA454" s="113" t="s">
        <v>22</v>
      </c>
      <c r="AB454" s="115" t="s">
        <v>32</v>
      </c>
      <c r="AC454" s="113" t="s">
        <v>34</v>
      </c>
      <c r="AD454" s="115" t="s">
        <v>33</v>
      </c>
      <c r="AE454" s="113" t="s">
        <v>25</v>
      </c>
      <c r="AF454" s="115" t="s">
        <v>35</v>
      </c>
      <c r="AG454" s="113" t="s">
        <v>26</v>
      </c>
      <c r="AH454" s="115" t="s">
        <v>36</v>
      </c>
      <c r="AI454" s="113" t="s">
        <v>27</v>
      </c>
      <c r="AJ454" s="117" t="s">
        <v>37</v>
      </c>
    </row>
    <row r="455" spans="1:36" x14ac:dyDescent="0.3">
      <c r="A455" s="134"/>
      <c r="B455" s="136"/>
      <c r="C455" s="138"/>
      <c r="D455" s="140"/>
      <c r="E455" s="114"/>
      <c r="F455" s="138"/>
      <c r="G455" s="142"/>
      <c r="H455" s="48" t="s">
        <v>5</v>
      </c>
      <c r="I455" s="48" t="s">
        <v>6</v>
      </c>
      <c r="J455" s="138"/>
      <c r="K455" s="138"/>
      <c r="L455" s="48" t="s">
        <v>13</v>
      </c>
      <c r="M455" s="48" t="s">
        <v>14</v>
      </c>
      <c r="N455" s="144"/>
      <c r="O455" s="47" t="s">
        <v>16</v>
      </c>
      <c r="P455" s="47" t="s">
        <v>17</v>
      </c>
      <c r="Q455" s="114"/>
      <c r="R455" s="138"/>
      <c r="S455" s="6" t="s">
        <v>5</v>
      </c>
      <c r="T455" s="7" t="s">
        <v>6</v>
      </c>
      <c r="U455" s="147"/>
      <c r="V455" s="116"/>
      <c r="W455" s="114"/>
      <c r="X455" s="116"/>
      <c r="Y455" s="114"/>
      <c r="Z455" s="116"/>
      <c r="AA455" s="114"/>
      <c r="AB455" s="116"/>
      <c r="AC455" s="114"/>
      <c r="AD455" s="116"/>
      <c r="AE455" s="114"/>
      <c r="AF455" s="116"/>
      <c r="AG455" s="114"/>
      <c r="AH455" s="116"/>
      <c r="AI455" s="114"/>
      <c r="AJ455" s="118"/>
    </row>
    <row r="456" spans="1:36" ht="181.5" x14ac:dyDescent="0.3">
      <c r="A456" s="59" t="s">
        <v>204</v>
      </c>
      <c r="B456" s="59" t="s">
        <v>205</v>
      </c>
      <c r="C456" s="59" t="s">
        <v>206</v>
      </c>
      <c r="D456" s="83">
        <v>0</v>
      </c>
      <c r="E456" s="83">
        <v>151</v>
      </c>
      <c r="F456" s="15"/>
      <c r="G456" s="42"/>
      <c r="H456" s="15"/>
      <c r="I456" s="15"/>
      <c r="J456" s="15"/>
      <c r="K456" s="15"/>
      <c r="L456" s="15"/>
      <c r="M456" s="15"/>
      <c r="N456" s="42"/>
      <c r="O456" s="35"/>
      <c r="P456" s="35"/>
      <c r="Q456" s="15"/>
      <c r="R456" s="8"/>
      <c r="S456" s="9"/>
      <c r="T456" s="10"/>
      <c r="U456" s="119"/>
      <c r="V456" s="122"/>
      <c r="W456" s="125"/>
      <c r="X456" s="122"/>
      <c r="Y456" s="125"/>
      <c r="Z456" s="122"/>
      <c r="AA456" s="125"/>
      <c r="AB456" s="122"/>
      <c r="AC456" s="125"/>
      <c r="AD456" s="122"/>
      <c r="AE456" s="125"/>
      <c r="AF456" s="122"/>
      <c r="AG456" s="125"/>
      <c r="AH456" s="122"/>
      <c r="AI456" s="125"/>
      <c r="AJ456" s="128"/>
    </row>
    <row r="457" spans="1:36" x14ac:dyDescent="0.3">
      <c r="A457" s="18"/>
      <c r="B457" s="50"/>
      <c r="C457" s="16"/>
      <c r="D457" s="16"/>
      <c r="E457" s="16"/>
      <c r="F457" s="16"/>
      <c r="G457" s="25"/>
      <c r="H457" s="16"/>
      <c r="I457" s="16"/>
      <c r="J457" s="16"/>
      <c r="K457" s="16"/>
      <c r="L457" s="16"/>
      <c r="M457" s="16"/>
      <c r="N457" s="25"/>
      <c r="O457" s="36"/>
      <c r="P457" s="36"/>
      <c r="Q457" s="16"/>
      <c r="R457" s="8"/>
      <c r="S457" s="9"/>
      <c r="T457" s="10"/>
      <c r="U457" s="120"/>
      <c r="V457" s="123"/>
      <c r="W457" s="126"/>
      <c r="X457" s="123"/>
      <c r="Y457" s="126"/>
      <c r="Z457" s="123"/>
      <c r="AA457" s="126"/>
      <c r="AB457" s="123"/>
      <c r="AC457" s="126"/>
      <c r="AD457" s="123"/>
      <c r="AE457" s="126"/>
      <c r="AF457" s="123"/>
      <c r="AG457" s="126"/>
      <c r="AH457" s="123"/>
      <c r="AI457" s="126"/>
      <c r="AJ457" s="128"/>
    </row>
    <row r="458" spans="1:36" x14ac:dyDescent="0.3">
      <c r="A458" s="18"/>
      <c r="B458" s="50"/>
      <c r="C458" s="16"/>
      <c r="D458" s="16"/>
      <c r="E458" s="16"/>
      <c r="F458" s="16"/>
      <c r="G458" s="25"/>
      <c r="H458" s="16"/>
      <c r="I458" s="16"/>
      <c r="J458" s="16"/>
      <c r="K458" s="16"/>
      <c r="L458" s="16"/>
      <c r="M458" s="16"/>
      <c r="N458" s="25"/>
      <c r="O458" s="36"/>
      <c r="P458" s="36"/>
      <c r="Q458" s="16"/>
      <c r="R458" s="8"/>
      <c r="S458" s="9"/>
      <c r="T458" s="10"/>
      <c r="U458" s="120"/>
      <c r="V458" s="123"/>
      <c r="W458" s="126"/>
      <c r="X458" s="123"/>
      <c r="Y458" s="126"/>
      <c r="Z458" s="123"/>
      <c r="AA458" s="126"/>
      <c r="AB458" s="123"/>
      <c r="AC458" s="126"/>
      <c r="AD458" s="123"/>
      <c r="AE458" s="126"/>
      <c r="AF458" s="123"/>
      <c r="AG458" s="126"/>
      <c r="AH458" s="123"/>
      <c r="AI458" s="126"/>
      <c r="AJ458" s="128"/>
    </row>
    <row r="459" spans="1:36" x14ac:dyDescent="0.3">
      <c r="A459" s="18"/>
      <c r="B459" s="50"/>
      <c r="C459" s="16"/>
      <c r="D459" s="16"/>
      <c r="E459" s="16"/>
      <c r="F459" s="16"/>
      <c r="G459" s="25"/>
      <c r="H459" s="16"/>
      <c r="I459" s="16"/>
      <c r="J459" s="16"/>
      <c r="K459" s="16"/>
      <c r="L459" s="16"/>
      <c r="M459" s="16"/>
      <c r="N459" s="25"/>
      <c r="O459" s="36"/>
      <c r="P459" s="36"/>
      <c r="Q459" s="16"/>
      <c r="R459" s="8"/>
      <c r="S459" s="9"/>
      <c r="T459" s="10"/>
      <c r="U459" s="120"/>
      <c r="V459" s="123"/>
      <c r="W459" s="126"/>
      <c r="X459" s="123"/>
      <c r="Y459" s="126"/>
      <c r="Z459" s="123"/>
      <c r="AA459" s="126"/>
      <c r="AB459" s="123"/>
      <c r="AC459" s="126"/>
      <c r="AD459" s="123"/>
      <c r="AE459" s="126"/>
      <c r="AF459" s="123"/>
      <c r="AG459" s="126"/>
      <c r="AH459" s="123"/>
      <c r="AI459" s="126"/>
      <c r="AJ459" s="128"/>
    </row>
    <row r="460" spans="1:36" x14ac:dyDescent="0.3">
      <c r="A460" s="18"/>
      <c r="B460" s="50"/>
      <c r="C460" s="16"/>
      <c r="D460" s="16"/>
      <c r="E460" s="16"/>
      <c r="F460" s="16"/>
      <c r="G460" s="25"/>
      <c r="H460" s="16"/>
      <c r="I460" s="16"/>
      <c r="J460" s="16"/>
      <c r="K460" s="16"/>
      <c r="L460" s="16"/>
      <c r="M460" s="16"/>
      <c r="N460" s="25"/>
      <c r="O460" s="36"/>
      <c r="P460" s="36"/>
      <c r="Q460" s="16"/>
      <c r="R460" s="8"/>
      <c r="S460" s="9"/>
      <c r="T460" s="10"/>
      <c r="U460" s="120"/>
      <c r="V460" s="123"/>
      <c r="W460" s="126"/>
      <c r="X460" s="123"/>
      <c r="Y460" s="126"/>
      <c r="Z460" s="123"/>
      <c r="AA460" s="126"/>
      <c r="AB460" s="123"/>
      <c r="AC460" s="126"/>
      <c r="AD460" s="123"/>
      <c r="AE460" s="126"/>
      <c r="AF460" s="123"/>
      <c r="AG460" s="126"/>
      <c r="AH460" s="123"/>
      <c r="AI460" s="126"/>
      <c r="AJ460" s="128"/>
    </row>
    <row r="461" spans="1:36" ht="17.25" thickBot="1" x14ac:dyDescent="0.35">
      <c r="A461" s="19"/>
      <c r="B461" s="51"/>
      <c r="C461" s="17"/>
      <c r="D461" s="17"/>
      <c r="E461" s="17"/>
      <c r="F461" s="17"/>
      <c r="G461" s="26"/>
      <c r="H461" s="17"/>
      <c r="I461" s="17"/>
      <c r="J461" s="17"/>
      <c r="K461" s="17"/>
      <c r="L461" s="17"/>
      <c r="M461" s="17"/>
      <c r="N461" s="26"/>
      <c r="O461" s="37"/>
      <c r="P461" s="37"/>
      <c r="Q461" s="17"/>
      <c r="R461" s="11"/>
      <c r="S461" s="12"/>
      <c r="T461" s="13"/>
      <c r="U461" s="121"/>
      <c r="V461" s="124"/>
      <c r="W461" s="127"/>
      <c r="X461" s="124"/>
      <c r="Y461" s="127"/>
      <c r="Z461" s="124"/>
      <c r="AA461" s="127"/>
      <c r="AB461" s="124"/>
      <c r="AC461" s="127"/>
      <c r="AD461" s="124"/>
      <c r="AE461" s="127"/>
      <c r="AF461" s="124"/>
      <c r="AG461" s="127"/>
      <c r="AH461" s="124"/>
      <c r="AI461" s="127"/>
      <c r="AJ461" s="129"/>
    </row>
  </sheetData>
  <mergeCells count="2163">
    <mergeCell ref="AF394:AF395"/>
    <mergeCell ref="AG394:AG395"/>
    <mergeCell ref="AH394:AH395"/>
    <mergeCell ref="AI394:AI395"/>
    <mergeCell ref="AJ394:AJ395"/>
    <mergeCell ref="U396:U401"/>
    <mergeCell ref="V396:V401"/>
    <mergeCell ref="W396:W401"/>
    <mergeCell ref="X396:X401"/>
    <mergeCell ref="Y396:Y401"/>
    <mergeCell ref="Z396:Z401"/>
    <mergeCell ref="AA396:AA401"/>
    <mergeCell ref="AB396:AB401"/>
    <mergeCell ref="AC396:AC401"/>
    <mergeCell ref="AD396:AD401"/>
    <mergeCell ref="AE396:AE401"/>
    <mergeCell ref="AF396:AF401"/>
    <mergeCell ref="AG396:AG401"/>
    <mergeCell ref="AH396:AH401"/>
    <mergeCell ref="AI396:AI401"/>
    <mergeCell ref="AJ396:AJ401"/>
    <mergeCell ref="U394:U395"/>
    <mergeCell ref="V394:V395"/>
    <mergeCell ref="W394:W395"/>
    <mergeCell ref="X394:X395"/>
    <mergeCell ref="Y394:Y395"/>
    <mergeCell ref="Z394:Z395"/>
    <mergeCell ref="AA394:AA395"/>
    <mergeCell ref="AB394:AB395"/>
    <mergeCell ref="AC394:AC395"/>
    <mergeCell ref="J371:K371"/>
    <mergeCell ref="L371:R371"/>
    <mergeCell ref="J372:K372"/>
    <mergeCell ref="L372:R372"/>
    <mergeCell ref="J373:K373"/>
    <mergeCell ref="L373:R373"/>
    <mergeCell ref="A393:T393"/>
    <mergeCell ref="U393:AJ393"/>
    <mergeCell ref="A394:A395"/>
    <mergeCell ref="B394:B395"/>
    <mergeCell ref="C394:C395"/>
    <mergeCell ref="D394:D395"/>
    <mergeCell ref="E394:E395"/>
    <mergeCell ref="F394:F395"/>
    <mergeCell ref="G394:G395"/>
    <mergeCell ref="H394:I394"/>
    <mergeCell ref="J394:J395"/>
    <mergeCell ref="K394:K395"/>
    <mergeCell ref="L394:M394"/>
    <mergeCell ref="N394:N395"/>
    <mergeCell ref="O394:P394"/>
    <mergeCell ref="Q394:Q395"/>
    <mergeCell ref="R394:R395"/>
    <mergeCell ref="S394:T394"/>
    <mergeCell ref="AE377:AE378"/>
    <mergeCell ref="AF377:AF378"/>
    <mergeCell ref="AG377:AG378"/>
    <mergeCell ref="AH377:AH378"/>
    <mergeCell ref="AI377:AI378"/>
    <mergeCell ref="A376:T376"/>
    <mergeCell ref="U376:AJ376"/>
    <mergeCell ref="A377:A378"/>
    <mergeCell ref="J345:K345"/>
    <mergeCell ref="L345:R345"/>
    <mergeCell ref="J346:K346"/>
    <mergeCell ref="L346:R346"/>
    <mergeCell ref="J347:K347"/>
    <mergeCell ref="L347:R347"/>
    <mergeCell ref="J348:K348"/>
    <mergeCell ref="L348:R348"/>
    <mergeCell ref="J370:K370"/>
    <mergeCell ref="L370:R370"/>
    <mergeCell ref="AH360:AH361"/>
    <mergeCell ref="AI360:AI361"/>
    <mergeCell ref="AJ360:AJ361"/>
    <mergeCell ref="U362:U367"/>
    <mergeCell ref="V362:V367"/>
    <mergeCell ref="W362:W367"/>
    <mergeCell ref="X362:X367"/>
    <mergeCell ref="Y362:Y367"/>
    <mergeCell ref="Z362:Z367"/>
    <mergeCell ref="AA362:AA367"/>
    <mergeCell ref="AB362:AB367"/>
    <mergeCell ref="AC362:AC367"/>
    <mergeCell ref="AD362:AD367"/>
    <mergeCell ref="AE362:AE367"/>
    <mergeCell ref="AF362:AF367"/>
    <mergeCell ref="AG362:AG367"/>
    <mergeCell ref="AH362:AH367"/>
    <mergeCell ref="AI362:AI367"/>
    <mergeCell ref="AJ362:AJ367"/>
    <mergeCell ref="A359:T359"/>
    <mergeCell ref="U359:AJ359"/>
    <mergeCell ref="A360:A361"/>
    <mergeCell ref="B360:B361"/>
    <mergeCell ref="C360:C361"/>
    <mergeCell ref="D360:D361"/>
    <mergeCell ref="E360:E361"/>
    <mergeCell ref="F360:F361"/>
    <mergeCell ref="G360:G361"/>
    <mergeCell ref="H360:I360"/>
    <mergeCell ref="J360:J361"/>
    <mergeCell ref="K360:K361"/>
    <mergeCell ref="L360:M360"/>
    <mergeCell ref="N360:N361"/>
    <mergeCell ref="O360:P360"/>
    <mergeCell ref="Q360:Q361"/>
    <mergeCell ref="R360:R361"/>
    <mergeCell ref="S360:T360"/>
    <mergeCell ref="U360:U361"/>
    <mergeCell ref="V360:V361"/>
    <mergeCell ref="W360:W361"/>
    <mergeCell ref="X360:X361"/>
    <mergeCell ref="Y360:Y361"/>
    <mergeCell ref="Z360:Z361"/>
    <mergeCell ref="AA360:AA361"/>
    <mergeCell ref="AB360:AB361"/>
    <mergeCell ref="AC360:AC361"/>
    <mergeCell ref="AD360:AD361"/>
    <mergeCell ref="AE360:AE361"/>
    <mergeCell ref="AF360:AF361"/>
    <mergeCell ref="AG360:AG361"/>
    <mergeCell ref="AJ377:AJ378"/>
    <mergeCell ref="U379:U384"/>
    <mergeCell ref="V379:V384"/>
    <mergeCell ref="W379:W384"/>
    <mergeCell ref="X379:X384"/>
    <mergeCell ref="Y379:Y384"/>
    <mergeCell ref="Z379:Z384"/>
    <mergeCell ref="AA379:AA384"/>
    <mergeCell ref="AB379:AB384"/>
    <mergeCell ref="AC379:AC384"/>
    <mergeCell ref="AD379:AD384"/>
    <mergeCell ref="AE379:AE384"/>
    <mergeCell ref="AF379:AF384"/>
    <mergeCell ref="AG379:AG384"/>
    <mergeCell ref="AH379:AH384"/>
    <mergeCell ref="AI379:AI384"/>
    <mergeCell ref="AJ379:AJ384"/>
    <mergeCell ref="AA377:AA378"/>
    <mergeCell ref="AB377:AB378"/>
    <mergeCell ref="AC377:AC378"/>
    <mergeCell ref="AD377:AD378"/>
    <mergeCell ref="B377:B378"/>
    <mergeCell ref="C377:C378"/>
    <mergeCell ref="D377:D378"/>
    <mergeCell ref="E377:E378"/>
    <mergeCell ref="F377:F378"/>
    <mergeCell ref="G377:G378"/>
    <mergeCell ref="H377:I377"/>
    <mergeCell ref="J377:J378"/>
    <mergeCell ref="K377:K378"/>
    <mergeCell ref="L377:M377"/>
    <mergeCell ref="N377:N378"/>
    <mergeCell ref="O377:P377"/>
    <mergeCell ref="Q377:Q378"/>
    <mergeCell ref="R377:R378"/>
    <mergeCell ref="S377:T377"/>
    <mergeCell ref="U377:U378"/>
    <mergeCell ref="V377:V378"/>
    <mergeCell ref="W377:W378"/>
    <mergeCell ref="X377:X378"/>
    <mergeCell ref="Y377:Y378"/>
    <mergeCell ref="Z377:Z378"/>
    <mergeCell ref="AJ403:AJ404"/>
    <mergeCell ref="U405:U410"/>
    <mergeCell ref="V405:V410"/>
    <mergeCell ref="W405:W410"/>
    <mergeCell ref="X405:X410"/>
    <mergeCell ref="Y405:Y410"/>
    <mergeCell ref="Z405:Z410"/>
    <mergeCell ref="AA405:AA410"/>
    <mergeCell ref="AB405:AB410"/>
    <mergeCell ref="AC405:AC410"/>
    <mergeCell ref="AD405:AD410"/>
    <mergeCell ref="AE405:AE410"/>
    <mergeCell ref="AF405:AF410"/>
    <mergeCell ref="AG405:AG410"/>
    <mergeCell ref="AH405:AH410"/>
    <mergeCell ref="AI405:AI410"/>
    <mergeCell ref="AJ405:AJ410"/>
    <mergeCell ref="AA403:AA404"/>
    <mergeCell ref="AB403:AB404"/>
    <mergeCell ref="AC403:AC404"/>
    <mergeCell ref="AD403:AD404"/>
    <mergeCell ref="AE403:AE404"/>
    <mergeCell ref="AF403:AF404"/>
    <mergeCell ref="AG403:AG404"/>
    <mergeCell ref="AH403:AH404"/>
    <mergeCell ref="AI403:AI404"/>
    <mergeCell ref="AD394:AD395"/>
    <mergeCell ref="AE394:AE395"/>
    <mergeCell ref="A402:T402"/>
    <mergeCell ref="U402:AJ402"/>
    <mergeCell ref="A403:A404"/>
    <mergeCell ref="B403:B404"/>
    <mergeCell ref="C403:C404"/>
    <mergeCell ref="D403:D404"/>
    <mergeCell ref="E403:E404"/>
    <mergeCell ref="F403:F404"/>
    <mergeCell ref="G403:G404"/>
    <mergeCell ref="H403:I403"/>
    <mergeCell ref="J403:J404"/>
    <mergeCell ref="K403:K404"/>
    <mergeCell ref="L403:M403"/>
    <mergeCell ref="N403:N404"/>
    <mergeCell ref="O403:P403"/>
    <mergeCell ref="Q403:Q404"/>
    <mergeCell ref="R403:R404"/>
    <mergeCell ref="S403:T403"/>
    <mergeCell ref="U403:U404"/>
    <mergeCell ref="V403:V404"/>
    <mergeCell ref="W403:W404"/>
    <mergeCell ref="X403:X404"/>
    <mergeCell ref="Y403:Y404"/>
    <mergeCell ref="Z403:Z404"/>
    <mergeCell ref="AF351:AF352"/>
    <mergeCell ref="AG351:AG352"/>
    <mergeCell ref="AH351:AH352"/>
    <mergeCell ref="AI351:AI352"/>
    <mergeCell ref="AJ351:AJ352"/>
    <mergeCell ref="U353:U358"/>
    <mergeCell ref="V353:V358"/>
    <mergeCell ref="W353:W358"/>
    <mergeCell ref="X353:X358"/>
    <mergeCell ref="Y353:Y358"/>
    <mergeCell ref="Z353:Z358"/>
    <mergeCell ref="AA353:AA358"/>
    <mergeCell ref="AB353:AB358"/>
    <mergeCell ref="AC353:AC358"/>
    <mergeCell ref="AD353:AD358"/>
    <mergeCell ref="AE353:AE358"/>
    <mergeCell ref="AF353:AF358"/>
    <mergeCell ref="AG353:AG358"/>
    <mergeCell ref="AH353:AH358"/>
    <mergeCell ref="AI353:AI358"/>
    <mergeCell ref="AJ353:AJ358"/>
    <mergeCell ref="W351:W352"/>
    <mergeCell ref="X351:X352"/>
    <mergeCell ref="Y351:Y352"/>
    <mergeCell ref="Z351:Z352"/>
    <mergeCell ref="AA351:AA352"/>
    <mergeCell ref="AB351:AB352"/>
    <mergeCell ref="AC351:AC352"/>
    <mergeCell ref="AD351:AD352"/>
    <mergeCell ref="AE351:AE352"/>
    <mergeCell ref="J330:K330"/>
    <mergeCell ref="L330:R330"/>
    <mergeCell ref="J331:K331"/>
    <mergeCell ref="L331:R331"/>
    <mergeCell ref="A350:T350"/>
    <mergeCell ref="U350:AJ350"/>
    <mergeCell ref="A351:A352"/>
    <mergeCell ref="B351:B352"/>
    <mergeCell ref="C351:C352"/>
    <mergeCell ref="D351:D352"/>
    <mergeCell ref="E351:E352"/>
    <mergeCell ref="F351:F352"/>
    <mergeCell ref="G351:G352"/>
    <mergeCell ref="H351:I351"/>
    <mergeCell ref="J351:J352"/>
    <mergeCell ref="K351:K352"/>
    <mergeCell ref="L351:M351"/>
    <mergeCell ref="N351:N352"/>
    <mergeCell ref="O351:P351"/>
    <mergeCell ref="Q351:Q352"/>
    <mergeCell ref="R351:R352"/>
    <mergeCell ref="S351:T351"/>
    <mergeCell ref="U351:U352"/>
    <mergeCell ref="V351:V352"/>
    <mergeCell ref="AJ335:AJ336"/>
    <mergeCell ref="U337:U342"/>
    <mergeCell ref="V337:V342"/>
    <mergeCell ref="W337:W342"/>
    <mergeCell ref="X337:X342"/>
    <mergeCell ref="Y337:Y342"/>
    <mergeCell ref="Z337:Z342"/>
    <mergeCell ref="AA337:AA342"/>
    <mergeCell ref="J312:K312"/>
    <mergeCell ref="L312:R312"/>
    <mergeCell ref="J313:K313"/>
    <mergeCell ref="L313:R313"/>
    <mergeCell ref="J314:K314"/>
    <mergeCell ref="L314:R314"/>
    <mergeCell ref="J328:K328"/>
    <mergeCell ref="L328:R328"/>
    <mergeCell ref="J329:K329"/>
    <mergeCell ref="L329:R329"/>
    <mergeCell ref="J294:K294"/>
    <mergeCell ref="L294:R294"/>
    <mergeCell ref="J295:K295"/>
    <mergeCell ref="L295:R295"/>
    <mergeCell ref="J296:K296"/>
    <mergeCell ref="L296:R296"/>
    <mergeCell ref="J297:K297"/>
    <mergeCell ref="L297:R297"/>
    <mergeCell ref="J311:K311"/>
    <mergeCell ref="L311:R311"/>
    <mergeCell ref="A317:T317"/>
    <mergeCell ref="A300:T300"/>
    <mergeCell ref="AB337:AB342"/>
    <mergeCell ref="AC337:AC342"/>
    <mergeCell ref="AD337:AD342"/>
    <mergeCell ref="AE337:AE342"/>
    <mergeCell ref="AF337:AF342"/>
    <mergeCell ref="AG337:AG342"/>
    <mergeCell ref="AH337:AH342"/>
    <mergeCell ref="AI337:AI342"/>
    <mergeCell ref="AJ337:AJ342"/>
    <mergeCell ref="AA335:AA336"/>
    <mergeCell ref="AB335:AB336"/>
    <mergeCell ref="AC335:AC336"/>
    <mergeCell ref="AD335:AD336"/>
    <mergeCell ref="AE335:AE336"/>
    <mergeCell ref="AF335:AF336"/>
    <mergeCell ref="AG335:AG336"/>
    <mergeCell ref="AH335:AH336"/>
    <mergeCell ref="AI335:AI336"/>
    <mergeCell ref="A334:T334"/>
    <mergeCell ref="U334:AJ334"/>
    <mergeCell ref="A335:A336"/>
    <mergeCell ref="B335:B336"/>
    <mergeCell ref="C335:C336"/>
    <mergeCell ref="D335:D336"/>
    <mergeCell ref="E335:E336"/>
    <mergeCell ref="F335:F336"/>
    <mergeCell ref="G335:G336"/>
    <mergeCell ref="H335:I335"/>
    <mergeCell ref="J335:J336"/>
    <mergeCell ref="K335:K336"/>
    <mergeCell ref="L335:M335"/>
    <mergeCell ref="N335:N336"/>
    <mergeCell ref="O335:P335"/>
    <mergeCell ref="Q335:Q336"/>
    <mergeCell ref="R335:R336"/>
    <mergeCell ref="S335:T335"/>
    <mergeCell ref="U335:U336"/>
    <mergeCell ref="V335:V336"/>
    <mergeCell ref="W335:W336"/>
    <mergeCell ref="X335:X336"/>
    <mergeCell ref="Y335:Y336"/>
    <mergeCell ref="Z335:Z336"/>
    <mergeCell ref="U320:U325"/>
    <mergeCell ref="V320:V325"/>
    <mergeCell ref="W320:W325"/>
    <mergeCell ref="X320:X325"/>
    <mergeCell ref="Y320:Y325"/>
    <mergeCell ref="Z320:Z325"/>
    <mergeCell ref="AA320:AA325"/>
    <mergeCell ref="AB320:AB325"/>
    <mergeCell ref="AC320:AC325"/>
    <mergeCell ref="AD320:AD325"/>
    <mergeCell ref="AE320:AE325"/>
    <mergeCell ref="AF320:AF325"/>
    <mergeCell ref="AG320:AG325"/>
    <mergeCell ref="AH320:AH325"/>
    <mergeCell ref="AI320:AI325"/>
    <mergeCell ref="AJ320:AJ325"/>
    <mergeCell ref="AA318:AA319"/>
    <mergeCell ref="AB318:AB319"/>
    <mergeCell ref="AC318:AC319"/>
    <mergeCell ref="AD318:AD319"/>
    <mergeCell ref="AE318:AE319"/>
    <mergeCell ref="AF318:AF319"/>
    <mergeCell ref="AG318:AG319"/>
    <mergeCell ref="AH318:AH319"/>
    <mergeCell ref="AI318:AI319"/>
    <mergeCell ref="U317:AJ317"/>
    <mergeCell ref="A318:A319"/>
    <mergeCell ref="B318:B319"/>
    <mergeCell ref="C318:C319"/>
    <mergeCell ref="D318:D319"/>
    <mergeCell ref="E318:E319"/>
    <mergeCell ref="F318:F319"/>
    <mergeCell ref="G318:G319"/>
    <mergeCell ref="H318:I318"/>
    <mergeCell ref="J318:J319"/>
    <mergeCell ref="K318:K319"/>
    <mergeCell ref="L318:M318"/>
    <mergeCell ref="N318:N319"/>
    <mergeCell ref="O318:P318"/>
    <mergeCell ref="Q318:Q319"/>
    <mergeCell ref="R318:R319"/>
    <mergeCell ref="S318:T318"/>
    <mergeCell ref="U318:U319"/>
    <mergeCell ref="V318:V319"/>
    <mergeCell ref="W318:W319"/>
    <mergeCell ref="X318:X319"/>
    <mergeCell ref="Y318:Y319"/>
    <mergeCell ref="Z318:Z319"/>
    <mergeCell ref="AJ318:AJ319"/>
    <mergeCell ref="U303:U308"/>
    <mergeCell ref="V303:V308"/>
    <mergeCell ref="W303:W308"/>
    <mergeCell ref="X303:X308"/>
    <mergeCell ref="Y303:Y308"/>
    <mergeCell ref="Z303:Z308"/>
    <mergeCell ref="AA303:AA308"/>
    <mergeCell ref="AB303:AB308"/>
    <mergeCell ref="AC303:AC308"/>
    <mergeCell ref="AD303:AD308"/>
    <mergeCell ref="AE303:AE308"/>
    <mergeCell ref="AF303:AF308"/>
    <mergeCell ref="AG303:AG308"/>
    <mergeCell ref="AH303:AH308"/>
    <mergeCell ref="AI303:AI308"/>
    <mergeCell ref="AJ303:AJ308"/>
    <mergeCell ref="AA301:AA302"/>
    <mergeCell ref="AB301:AB302"/>
    <mergeCell ref="AC301:AC302"/>
    <mergeCell ref="AD301:AD302"/>
    <mergeCell ref="AE301:AE302"/>
    <mergeCell ref="AF301:AF302"/>
    <mergeCell ref="AG301:AG302"/>
    <mergeCell ref="AH301:AH302"/>
    <mergeCell ref="AI301:AI302"/>
    <mergeCell ref="U300:AJ300"/>
    <mergeCell ref="A301:A302"/>
    <mergeCell ref="B301:B302"/>
    <mergeCell ref="C301:C302"/>
    <mergeCell ref="D301:D302"/>
    <mergeCell ref="E301:E302"/>
    <mergeCell ref="F301:F302"/>
    <mergeCell ref="G301:G302"/>
    <mergeCell ref="H301:I301"/>
    <mergeCell ref="J301:J302"/>
    <mergeCell ref="K301:K302"/>
    <mergeCell ref="L301:M301"/>
    <mergeCell ref="N301:N302"/>
    <mergeCell ref="O301:P301"/>
    <mergeCell ref="Q301:Q302"/>
    <mergeCell ref="R301:R302"/>
    <mergeCell ref="S301:T301"/>
    <mergeCell ref="U301:U302"/>
    <mergeCell ref="V301:V302"/>
    <mergeCell ref="W301:W302"/>
    <mergeCell ref="X301:X302"/>
    <mergeCell ref="Y301:Y302"/>
    <mergeCell ref="Z301:Z302"/>
    <mergeCell ref="AJ301:AJ302"/>
    <mergeCell ref="U286:U291"/>
    <mergeCell ref="V286:V291"/>
    <mergeCell ref="W286:W291"/>
    <mergeCell ref="X286:X291"/>
    <mergeCell ref="Y286:Y291"/>
    <mergeCell ref="Z286:Z291"/>
    <mergeCell ref="AA286:AA291"/>
    <mergeCell ref="AB286:AB291"/>
    <mergeCell ref="AC286:AC291"/>
    <mergeCell ref="AD286:AD291"/>
    <mergeCell ref="AE286:AE291"/>
    <mergeCell ref="AF286:AF291"/>
    <mergeCell ref="AG286:AG291"/>
    <mergeCell ref="AH286:AH291"/>
    <mergeCell ref="AI286:AI291"/>
    <mergeCell ref="AJ286:AJ291"/>
    <mergeCell ref="AA284:AA285"/>
    <mergeCell ref="AB284:AB285"/>
    <mergeCell ref="AC284:AC285"/>
    <mergeCell ref="AD284:AD285"/>
    <mergeCell ref="AE284:AE285"/>
    <mergeCell ref="AF284:AF285"/>
    <mergeCell ref="AG284:AG285"/>
    <mergeCell ref="AH284:AH285"/>
    <mergeCell ref="AI284:AI285"/>
    <mergeCell ref="A283:T283"/>
    <mergeCell ref="U283:AJ283"/>
    <mergeCell ref="A284:A285"/>
    <mergeCell ref="B284:B285"/>
    <mergeCell ref="C284:C285"/>
    <mergeCell ref="D284:D285"/>
    <mergeCell ref="E284:E285"/>
    <mergeCell ref="F284:F285"/>
    <mergeCell ref="G284:G285"/>
    <mergeCell ref="H284:I284"/>
    <mergeCell ref="J284:J285"/>
    <mergeCell ref="K284:K285"/>
    <mergeCell ref="L284:M284"/>
    <mergeCell ref="N284:N285"/>
    <mergeCell ref="O284:P284"/>
    <mergeCell ref="Q284:Q285"/>
    <mergeCell ref="R284:R285"/>
    <mergeCell ref="S284:T284"/>
    <mergeCell ref="U284:U285"/>
    <mergeCell ref="V284:V285"/>
    <mergeCell ref="W284:W285"/>
    <mergeCell ref="X284:X285"/>
    <mergeCell ref="Y284:Y285"/>
    <mergeCell ref="Z284:Z285"/>
    <mergeCell ref="AJ284:AJ285"/>
    <mergeCell ref="U277:U282"/>
    <mergeCell ref="V277:V282"/>
    <mergeCell ref="W277:W282"/>
    <mergeCell ref="X277:X282"/>
    <mergeCell ref="Y277:Y282"/>
    <mergeCell ref="Z277:Z282"/>
    <mergeCell ref="AA277:AA282"/>
    <mergeCell ref="AB277:AB282"/>
    <mergeCell ref="AC277:AC282"/>
    <mergeCell ref="AD277:AD282"/>
    <mergeCell ref="AE277:AE282"/>
    <mergeCell ref="AF277:AF282"/>
    <mergeCell ref="AG277:AG282"/>
    <mergeCell ref="AH277:AH282"/>
    <mergeCell ref="AI277:AI282"/>
    <mergeCell ref="AJ277:AJ282"/>
    <mergeCell ref="AA275:AA276"/>
    <mergeCell ref="AB275:AB276"/>
    <mergeCell ref="AC275:AC276"/>
    <mergeCell ref="AD275:AD276"/>
    <mergeCell ref="AE275:AE276"/>
    <mergeCell ref="AF275:AF276"/>
    <mergeCell ref="AG275:AG276"/>
    <mergeCell ref="AH275:AH276"/>
    <mergeCell ref="AI275:AI276"/>
    <mergeCell ref="A274:T274"/>
    <mergeCell ref="U274:AJ274"/>
    <mergeCell ref="A275:A276"/>
    <mergeCell ref="B275:B276"/>
    <mergeCell ref="C275:C276"/>
    <mergeCell ref="D275:D276"/>
    <mergeCell ref="E275:E276"/>
    <mergeCell ref="F275:F276"/>
    <mergeCell ref="G275:G276"/>
    <mergeCell ref="H275:I275"/>
    <mergeCell ref="J275:J276"/>
    <mergeCell ref="K275:K276"/>
    <mergeCell ref="L275:M275"/>
    <mergeCell ref="N275:N276"/>
    <mergeCell ref="O275:P275"/>
    <mergeCell ref="Q275:Q276"/>
    <mergeCell ref="R275:R276"/>
    <mergeCell ref="S275:T275"/>
    <mergeCell ref="U275:U276"/>
    <mergeCell ref="V275:V276"/>
    <mergeCell ref="W275:W276"/>
    <mergeCell ref="X275:X276"/>
    <mergeCell ref="Y275:Y276"/>
    <mergeCell ref="Z275:Z276"/>
    <mergeCell ref="AJ275:AJ276"/>
    <mergeCell ref="U268:U273"/>
    <mergeCell ref="V268:V273"/>
    <mergeCell ref="W268:W273"/>
    <mergeCell ref="X268:X273"/>
    <mergeCell ref="Y268:Y273"/>
    <mergeCell ref="Z268:Z273"/>
    <mergeCell ref="AA268:AA273"/>
    <mergeCell ref="AB268:AB273"/>
    <mergeCell ref="AC268:AC273"/>
    <mergeCell ref="AD268:AD273"/>
    <mergeCell ref="AE268:AE273"/>
    <mergeCell ref="AF268:AF273"/>
    <mergeCell ref="AG268:AG273"/>
    <mergeCell ref="AH268:AH273"/>
    <mergeCell ref="AI268:AI273"/>
    <mergeCell ref="AJ268:AJ273"/>
    <mergeCell ref="AA266:AA267"/>
    <mergeCell ref="AB266:AB267"/>
    <mergeCell ref="AC266:AC267"/>
    <mergeCell ref="AD266:AD267"/>
    <mergeCell ref="AE266:AE267"/>
    <mergeCell ref="AF266:AF267"/>
    <mergeCell ref="AG266:AG267"/>
    <mergeCell ref="AH266:AH267"/>
    <mergeCell ref="AI266:AI267"/>
    <mergeCell ref="A265:T265"/>
    <mergeCell ref="U265:AJ265"/>
    <mergeCell ref="A266:A267"/>
    <mergeCell ref="B266:B267"/>
    <mergeCell ref="C266:C267"/>
    <mergeCell ref="D266:D267"/>
    <mergeCell ref="E266:E267"/>
    <mergeCell ref="F266:F267"/>
    <mergeCell ref="G266:G267"/>
    <mergeCell ref="H266:I266"/>
    <mergeCell ref="J266:J267"/>
    <mergeCell ref="K266:K267"/>
    <mergeCell ref="L266:M266"/>
    <mergeCell ref="N266:N267"/>
    <mergeCell ref="O266:P266"/>
    <mergeCell ref="Q266:Q267"/>
    <mergeCell ref="R266:R267"/>
    <mergeCell ref="S266:T266"/>
    <mergeCell ref="U266:U267"/>
    <mergeCell ref="V266:V267"/>
    <mergeCell ref="W266:W267"/>
    <mergeCell ref="X266:X267"/>
    <mergeCell ref="Y266:Y267"/>
    <mergeCell ref="Z266:Z267"/>
    <mergeCell ref="AJ266:AJ267"/>
    <mergeCell ref="U259:U264"/>
    <mergeCell ref="V259:V264"/>
    <mergeCell ref="W259:W264"/>
    <mergeCell ref="X259:X264"/>
    <mergeCell ref="Y259:Y264"/>
    <mergeCell ref="Z259:Z264"/>
    <mergeCell ref="AA259:AA264"/>
    <mergeCell ref="AB259:AB264"/>
    <mergeCell ref="AC259:AC264"/>
    <mergeCell ref="AD259:AD264"/>
    <mergeCell ref="AE259:AE264"/>
    <mergeCell ref="AF259:AF264"/>
    <mergeCell ref="AG259:AG264"/>
    <mergeCell ref="AH259:AH264"/>
    <mergeCell ref="AI259:AI264"/>
    <mergeCell ref="AJ259:AJ264"/>
    <mergeCell ref="AA257:AA258"/>
    <mergeCell ref="AB257:AB258"/>
    <mergeCell ref="AC257:AC258"/>
    <mergeCell ref="AD257:AD258"/>
    <mergeCell ref="AE257:AE258"/>
    <mergeCell ref="AF257:AF258"/>
    <mergeCell ref="AG257:AG258"/>
    <mergeCell ref="AH257:AH258"/>
    <mergeCell ref="AI257:AI258"/>
    <mergeCell ref="A256:T256"/>
    <mergeCell ref="U256:AJ256"/>
    <mergeCell ref="A257:A258"/>
    <mergeCell ref="B257:B258"/>
    <mergeCell ref="C257:C258"/>
    <mergeCell ref="D257:D258"/>
    <mergeCell ref="E257:E258"/>
    <mergeCell ref="F257:F258"/>
    <mergeCell ref="G257:G258"/>
    <mergeCell ref="H257:I257"/>
    <mergeCell ref="J257:J258"/>
    <mergeCell ref="K257:K258"/>
    <mergeCell ref="L257:M257"/>
    <mergeCell ref="N257:N258"/>
    <mergeCell ref="O257:P257"/>
    <mergeCell ref="Q257:Q258"/>
    <mergeCell ref="R257:R258"/>
    <mergeCell ref="S257:T257"/>
    <mergeCell ref="U257:U258"/>
    <mergeCell ref="V257:V258"/>
    <mergeCell ref="W257:W258"/>
    <mergeCell ref="X257:X258"/>
    <mergeCell ref="Y257:Y258"/>
    <mergeCell ref="Z257:Z258"/>
    <mergeCell ref="AJ257:AJ258"/>
    <mergeCell ref="U250:U255"/>
    <mergeCell ref="V250:V255"/>
    <mergeCell ref="W250:W255"/>
    <mergeCell ref="X250:X255"/>
    <mergeCell ref="Y250:Y255"/>
    <mergeCell ref="Z250:Z255"/>
    <mergeCell ref="AA250:AA255"/>
    <mergeCell ref="AB250:AB255"/>
    <mergeCell ref="AC250:AC255"/>
    <mergeCell ref="AD250:AD255"/>
    <mergeCell ref="AE250:AE255"/>
    <mergeCell ref="AF250:AF255"/>
    <mergeCell ref="AG250:AG255"/>
    <mergeCell ref="AH250:AH255"/>
    <mergeCell ref="AI250:AI255"/>
    <mergeCell ref="AJ250:AJ255"/>
    <mergeCell ref="AA248:AA249"/>
    <mergeCell ref="AB248:AB249"/>
    <mergeCell ref="AC248:AC249"/>
    <mergeCell ref="AD248:AD249"/>
    <mergeCell ref="AE248:AE249"/>
    <mergeCell ref="AF248:AF249"/>
    <mergeCell ref="AG248:AG249"/>
    <mergeCell ref="AH248:AH249"/>
    <mergeCell ref="AI248:AI249"/>
    <mergeCell ref="A247:T247"/>
    <mergeCell ref="U247:AJ247"/>
    <mergeCell ref="A248:A249"/>
    <mergeCell ref="B248:B249"/>
    <mergeCell ref="C248:C249"/>
    <mergeCell ref="D248:D249"/>
    <mergeCell ref="E248:E249"/>
    <mergeCell ref="F248:F249"/>
    <mergeCell ref="G248:G249"/>
    <mergeCell ref="H248:I248"/>
    <mergeCell ref="J248:J249"/>
    <mergeCell ref="K248:K249"/>
    <mergeCell ref="L248:M248"/>
    <mergeCell ref="N248:N249"/>
    <mergeCell ref="O248:P248"/>
    <mergeCell ref="Q248:Q249"/>
    <mergeCell ref="R248:R249"/>
    <mergeCell ref="S248:T248"/>
    <mergeCell ref="U248:U249"/>
    <mergeCell ref="V248:V249"/>
    <mergeCell ref="W248:W249"/>
    <mergeCell ref="X248:X249"/>
    <mergeCell ref="Y248:Y249"/>
    <mergeCell ref="Z248:Z249"/>
    <mergeCell ref="AJ248:AJ249"/>
    <mergeCell ref="U241:U246"/>
    <mergeCell ref="V241:V246"/>
    <mergeCell ref="W241:W246"/>
    <mergeCell ref="X241:X246"/>
    <mergeCell ref="Y241:Y246"/>
    <mergeCell ref="Z241:Z246"/>
    <mergeCell ref="AA241:AA246"/>
    <mergeCell ref="AB241:AB246"/>
    <mergeCell ref="AC241:AC246"/>
    <mergeCell ref="AD241:AD246"/>
    <mergeCell ref="AE241:AE246"/>
    <mergeCell ref="AF241:AF246"/>
    <mergeCell ref="AG241:AG246"/>
    <mergeCell ref="AH241:AH246"/>
    <mergeCell ref="AI241:AI246"/>
    <mergeCell ref="AJ241:AJ246"/>
    <mergeCell ref="AA239:AA240"/>
    <mergeCell ref="AB239:AB240"/>
    <mergeCell ref="AC239:AC240"/>
    <mergeCell ref="AD239:AD240"/>
    <mergeCell ref="AE239:AE240"/>
    <mergeCell ref="AF239:AF240"/>
    <mergeCell ref="AG239:AG240"/>
    <mergeCell ref="AH239:AH240"/>
    <mergeCell ref="AI239:AI240"/>
    <mergeCell ref="A238:T238"/>
    <mergeCell ref="U238:AJ238"/>
    <mergeCell ref="A239:A240"/>
    <mergeCell ref="B239:B240"/>
    <mergeCell ref="C239:C240"/>
    <mergeCell ref="D239:D240"/>
    <mergeCell ref="E239:E240"/>
    <mergeCell ref="F239:F240"/>
    <mergeCell ref="G239:G240"/>
    <mergeCell ref="H239:I239"/>
    <mergeCell ref="J239:J240"/>
    <mergeCell ref="K239:K240"/>
    <mergeCell ref="L239:M239"/>
    <mergeCell ref="N239:N240"/>
    <mergeCell ref="O239:P239"/>
    <mergeCell ref="Q239:Q240"/>
    <mergeCell ref="R239:R240"/>
    <mergeCell ref="S239:T239"/>
    <mergeCell ref="U239:U240"/>
    <mergeCell ref="V239:V240"/>
    <mergeCell ref="W239:W240"/>
    <mergeCell ref="X239:X240"/>
    <mergeCell ref="Y239:Y240"/>
    <mergeCell ref="Z239:Z240"/>
    <mergeCell ref="AJ239:AJ240"/>
    <mergeCell ref="U232:U237"/>
    <mergeCell ref="V232:V237"/>
    <mergeCell ref="W232:W237"/>
    <mergeCell ref="X232:X237"/>
    <mergeCell ref="Y232:Y237"/>
    <mergeCell ref="Z232:Z237"/>
    <mergeCell ref="AA232:AA237"/>
    <mergeCell ref="AB232:AB237"/>
    <mergeCell ref="AC232:AC237"/>
    <mergeCell ref="AD232:AD237"/>
    <mergeCell ref="AE232:AE237"/>
    <mergeCell ref="AF232:AF237"/>
    <mergeCell ref="AG232:AG237"/>
    <mergeCell ref="AH232:AH237"/>
    <mergeCell ref="AI232:AI237"/>
    <mergeCell ref="AJ232:AJ237"/>
    <mergeCell ref="AA230:AA231"/>
    <mergeCell ref="AB230:AB231"/>
    <mergeCell ref="AC230:AC231"/>
    <mergeCell ref="AD230:AD231"/>
    <mergeCell ref="AE230:AE231"/>
    <mergeCell ref="AF230:AF231"/>
    <mergeCell ref="AG230:AG231"/>
    <mergeCell ref="AH230:AH231"/>
    <mergeCell ref="AI230:AI231"/>
    <mergeCell ref="A229:T229"/>
    <mergeCell ref="U229:AJ229"/>
    <mergeCell ref="A230:A231"/>
    <mergeCell ref="B230:B231"/>
    <mergeCell ref="C230:C231"/>
    <mergeCell ref="D230:D231"/>
    <mergeCell ref="E230:E231"/>
    <mergeCell ref="F230:F231"/>
    <mergeCell ref="G230:G231"/>
    <mergeCell ref="H230:I230"/>
    <mergeCell ref="J230:J231"/>
    <mergeCell ref="K230:K231"/>
    <mergeCell ref="L230:M230"/>
    <mergeCell ref="N230:N231"/>
    <mergeCell ref="O230:P230"/>
    <mergeCell ref="Q230:Q231"/>
    <mergeCell ref="R230:R231"/>
    <mergeCell ref="S230:T230"/>
    <mergeCell ref="U230:U231"/>
    <mergeCell ref="V230:V231"/>
    <mergeCell ref="W230:W231"/>
    <mergeCell ref="X230:X231"/>
    <mergeCell ref="Y230:Y231"/>
    <mergeCell ref="Z230:Z231"/>
    <mergeCell ref="AJ230:AJ231"/>
    <mergeCell ref="U223:U228"/>
    <mergeCell ref="V223:V228"/>
    <mergeCell ref="W223:W228"/>
    <mergeCell ref="X223:X228"/>
    <mergeCell ref="Y223:Y228"/>
    <mergeCell ref="Z223:Z228"/>
    <mergeCell ref="AA223:AA228"/>
    <mergeCell ref="AB223:AB228"/>
    <mergeCell ref="AC223:AC228"/>
    <mergeCell ref="AD223:AD228"/>
    <mergeCell ref="AE223:AE228"/>
    <mergeCell ref="AF223:AF228"/>
    <mergeCell ref="AG223:AG228"/>
    <mergeCell ref="AH223:AH228"/>
    <mergeCell ref="AI223:AI228"/>
    <mergeCell ref="AJ223:AJ228"/>
    <mergeCell ref="AA221:AA222"/>
    <mergeCell ref="AB221:AB222"/>
    <mergeCell ref="AC221:AC222"/>
    <mergeCell ref="AD221:AD222"/>
    <mergeCell ref="AE221:AE222"/>
    <mergeCell ref="AF221:AF222"/>
    <mergeCell ref="AG221:AG222"/>
    <mergeCell ref="AH221:AH222"/>
    <mergeCell ref="AI221:AI222"/>
    <mergeCell ref="A220:T220"/>
    <mergeCell ref="U220:AJ220"/>
    <mergeCell ref="A221:A222"/>
    <mergeCell ref="B221:B222"/>
    <mergeCell ref="C221:C222"/>
    <mergeCell ref="D221:D222"/>
    <mergeCell ref="E221:E222"/>
    <mergeCell ref="F221:F222"/>
    <mergeCell ref="G221:G222"/>
    <mergeCell ref="H221:I221"/>
    <mergeCell ref="J221:J222"/>
    <mergeCell ref="K221:K222"/>
    <mergeCell ref="L221:M221"/>
    <mergeCell ref="N221:N222"/>
    <mergeCell ref="O221:P221"/>
    <mergeCell ref="Q221:Q222"/>
    <mergeCell ref="R221:R222"/>
    <mergeCell ref="S221:T221"/>
    <mergeCell ref="U221:U222"/>
    <mergeCell ref="V221:V222"/>
    <mergeCell ref="W221:W222"/>
    <mergeCell ref="X221:X222"/>
    <mergeCell ref="Y221:Y222"/>
    <mergeCell ref="Z221:Z222"/>
    <mergeCell ref="AJ221:AJ222"/>
    <mergeCell ref="U214:U219"/>
    <mergeCell ref="V214:V219"/>
    <mergeCell ref="W214:W219"/>
    <mergeCell ref="X214:X219"/>
    <mergeCell ref="Y214:Y219"/>
    <mergeCell ref="Z214:Z219"/>
    <mergeCell ref="AA214:AA219"/>
    <mergeCell ref="AB214:AB219"/>
    <mergeCell ref="AC214:AC219"/>
    <mergeCell ref="AD214:AD219"/>
    <mergeCell ref="AE214:AE219"/>
    <mergeCell ref="AF214:AF219"/>
    <mergeCell ref="AG214:AG219"/>
    <mergeCell ref="AH214:AH219"/>
    <mergeCell ref="AI214:AI219"/>
    <mergeCell ref="AJ214:AJ219"/>
    <mergeCell ref="AA212:AA213"/>
    <mergeCell ref="AB212:AB213"/>
    <mergeCell ref="AC212:AC213"/>
    <mergeCell ref="AD212:AD213"/>
    <mergeCell ref="AE212:AE213"/>
    <mergeCell ref="AF212:AF213"/>
    <mergeCell ref="AG212:AG213"/>
    <mergeCell ref="AH212:AH213"/>
    <mergeCell ref="AI212:AI213"/>
    <mergeCell ref="A211:T211"/>
    <mergeCell ref="U211:AJ211"/>
    <mergeCell ref="A212:A213"/>
    <mergeCell ref="B212:B213"/>
    <mergeCell ref="C212:C213"/>
    <mergeCell ref="D212:D213"/>
    <mergeCell ref="E212:E213"/>
    <mergeCell ref="F212:F213"/>
    <mergeCell ref="G212:G213"/>
    <mergeCell ref="H212:I212"/>
    <mergeCell ref="J212:J213"/>
    <mergeCell ref="K212:K213"/>
    <mergeCell ref="L212:M212"/>
    <mergeCell ref="N212:N213"/>
    <mergeCell ref="O212:P212"/>
    <mergeCell ref="Q212:Q213"/>
    <mergeCell ref="R212:R213"/>
    <mergeCell ref="S212:T212"/>
    <mergeCell ref="U212:U213"/>
    <mergeCell ref="V212:V213"/>
    <mergeCell ref="W212:W213"/>
    <mergeCell ref="X212:X213"/>
    <mergeCell ref="Y212:Y213"/>
    <mergeCell ref="Z212:Z213"/>
    <mergeCell ref="AJ212:AJ213"/>
    <mergeCell ref="U205:U210"/>
    <mergeCell ref="V205:V210"/>
    <mergeCell ref="W205:W210"/>
    <mergeCell ref="X205:X210"/>
    <mergeCell ref="Y205:Y210"/>
    <mergeCell ref="Z205:Z210"/>
    <mergeCell ref="AA205:AA210"/>
    <mergeCell ref="AB205:AB210"/>
    <mergeCell ref="AC205:AC210"/>
    <mergeCell ref="AD205:AD210"/>
    <mergeCell ref="AE205:AE210"/>
    <mergeCell ref="AF205:AF210"/>
    <mergeCell ref="AG205:AG210"/>
    <mergeCell ref="AH205:AH210"/>
    <mergeCell ref="AI205:AI210"/>
    <mergeCell ref="AJ205:AJ210"/>
    <mergeCell ref="AA203:AA204"/>
    <mergeCell ref="AB203:AB204"/>
    <mergeCell ref="AC203:AC204"/>
    <mergeCell ref="AD203:AD204"/>
    <mergeCell ref="AE203:AE204"/>
    <mergeCell ref="AF203:AF204"/>
    <mergeCell ref="AG203:AG204"/>
    <mergeCell ref="AH203:AH204"/>
    <mergeCell ref="AI203:AI204"/>
    <mergeCell ref="A202:T202"/>
    <mergeCell ref="U202:AJ202"/>
    <mergeCell ref="A203:A204"/>
    <mergeCell ref="B203:B204"/>
    <mergeCell ref="C203:C204"/>
    <mergeCell ref="D203:D204"/>
    <mergeCell ref="E203:E204"/>
    <mergeCell ref="F203:F204"/>
    <mergeCell ref="G203:G204"/>
    <mergeCell ref="H203:I203"/>
    <mergeCell ref="J203:J204"/>
    <mergeCell ref="K203:K204"/>
    <mergeCell ref="L203:M203"/>
    <mergeCell ref="N203:N204"/>
    <mergeCell ref="O203:P203"/>
    <mergeCell ref="Q203:Q204"/>
    <mergeCell ref="R203:R204"/>
    <mergeCell ref="S203:T203"/>
    <mergeCell ref="U203:U204"/>
    <mergeCell ref="V203:V204"/>
    <mergeCell ref="W203:W204"/>
    <mergeCell ref="X203:X204"/>
    <mergeCell ref="Y203:Y204"/>
    <mergeCell ref="Z203:Z204"/>
    <mergeCell ref="AJ203:AJ204"/>
    <mergeCell ref="U196:U201"/>
    <mergeCell ref="V196:V201"/>
    <mergeCell ref="W196:W201"/>
    <mergeCell ref="X196:X201"/>
    <mergeCell ref="Y196:Y201"/>
    <mergeCell ref="Z196:Z201"/>
    <mergeCell ref="AA196:AA201"/>
    <mergeCell ref="AB196:AB201"/>
    <mergeCell ref="AC196:AC201"/>
    <mergeCell ref="AD196:AD201"/>
    <mergeCell ref="AE196:AE201"/>
    <mergeCell ref="AF196:AF201"/>
    <mergeCell ref="AG196:AG201"/>
    <mergeCell ref="AH196:AH201"/>
    <mergeCell ref="AI196:AI201"/>
    <mergeCell ref="AJ196:AJ201"/>
    <mergeCell ref="AA194:AA195"/>
    <mergeCell ref="AB194:AB195"/>
    <mergeCell ref="AC194:AC195"/>
    <mergeCell ref="AD194:AD195"/>
    <mergeCell ref="AE194:AE195"/>
    <mergeCell ref="AF194:AF195"/>
    <mergeCell ref="AG194:AG195"/>
    <mergeCell ref="AH194:AH195"/>
    <mergeCell ref="AI194:AI195"/>
    <mergeCell ref="A193:T193"/>
    <mergeCell ref="U193:AJ193"/>
    <mergeCell ref="A194:A195"/>
    <mergeCell ref="B194:B195"/>
    <mergeCell ref="C194:C195"/>
    <mergeCell ref="D194:D195"/>
    <mergeCell ref="E194:E195"/>
    <mergeCell ref="F194:F195"/>
    <mergeCell ref="G194:G195"/>
    <mergeCell ref="H194:I194"/>
    <mergeCell ref="J194:J195"/>
    <mergeCell ref="K194:K195"/>
    <mergeCell ref="L194:M194"/>
    <mergeCell ref="N194:N195"/>
    <mergeCell ref="O194:P194"/>
    <mergeCell ref="Q194:Q195"/>
    <mergeCell ref="R194:R195"/>
    <mergeCell ref="S194:T194"/>
    <mergeCell ref="U194:U195"/>
    <mergeCell ref="V194:V195"/>
    <mergeCell ref="W194:W195"/>
    <mergeCell ref="X194:X195"/>
    <mergeCell ref="Y194:Y195"/>
    <mergeCell ref="Z194:Z195"/>
    <mergeCell ref="AJ194:AJ195"/>
    <mergeCell ref="U187:U192"/>
    <mergeCell ref="V187:V192"/>
    <mergeCell ref="W187:W192"/>
    <mergeCell ref="X187:X192"/>
    <mergeCell ref="Y187:Y192"/>
    <mergeCell ref="Z187:Z192"/>
    <mergeCell ref="AA187:AA192"/>
    <mergeCell ref="AB187:AB192"/>
    <mergeCell ref="AC187:AC192"/>
    <mergeCell ref="AD187:AD192"/>
    <mergeCell ref="AE187:AE192"/>
    <mergeCell ref="AF187:AF192"/>
    <mergeCell ref="AG187:AG192"/>
    <mergeCell ref="AH187:AH192"/>
    <mergeCell ref="AI187:AI192"/>
    <mergeCell ref="AJ187:AJ192"/>
    <mergeCell ref="AA185:AA186"/>
    <mergeCell ref="AB185:AB186"/>
    <mergeCell ref="AC185:AC186"/>
    <mergeCell ref="AD185:AD186"/>
    <mergeCell ref="AE185:AE186"/>
    <mergeCell ref="AF185:AF186"/>
    <mergeCell ref="AG185:AG186"/>
    <mergeCell ref="AH185:AH186"/>
    <mergeCell ref="AI185:AI186"/>
    <mergeCell ref="A184:T184"/>
    <mergeCell ref="U184:AJ184"/>
    <mergeCell ref="A185:A186"/>
    <mergeCell ref="B185:B186"/>
    <mergeCell ref="C185:C186"/>
    <mergeCell ref="D185:D186"/>
    <mergeCell ref="E185:E186"/>
    <mergeCell ref="F185:F186"/>
    <mergeCell ref="G185:G186"/>
    <mergeCell ref="H185:I185"/>
    <mergeCell ref="J185:J186"/>
    <mergeCell ref="K185:K186"/>
    <mergeCell ref="L185:M185"/>
    <mergeCell ref="N185:N186"/>
    <mergeCell ref="O185:P185"/>
    <mergeCell ref="Q185:Q186"/>
    <mergeCell ref="R185:R186"/>
    <mergeCell ref="S185:T185"/>
    <mergeCell ref="U185:U186"/>
    <mergeCell ref="V185:V186"/>
    <mergeCell ref="W185:W186"/>
    <mergeCell ref="X185:X186"/>
    <mergeCell ref="Y185:Y186"/>
    <mergeCell ref="Z185:Z186"/>
    <mergeCell ref="AJ185:AJ186"/>
    <mergeCell ref="U178:U183"/>
    <mergeCell ref="V178:V183"/>
    <mergeCell ref="W178:W183"/>
    <mergeCell ref="X178:X183"/>
    <mergeCell ref="Y178:Y183"/>
    <mergeCell ref="Z178:Z183"/>
    <mergeCell ref="AA178:AA183"/>
    <mergeCell ref="AB178:AB183"/>
    <mergeCell ref="AC178:AC183"/>
    <mergeCell ref="AD178:AD183"/>
    <mergeCell ref="AE178:AE183"/>
    <mergeCell ref="AF178:AF183"/>
    <mergeCell ref="AG178:AG183"/>
    <mergeCell ref="AH178:AH183"/>
    <mergeCell ref="AI178:AI183"/>
    <mergeCell ref="AJ178:AJ183"/>
    <mergeCell ref="AA176:AA177"/>
    <mergeCell ref="AB176:AB177"/>
    <mergeCell ref="AC176:AC177"/>
    <mergeCell ref="AD176:AD177"/>
    <mergeCell ref="AE176:AE177"/>
    <mergeCell ref="AF176:AF177"/>
    <mergeCell ref="AG176:AG177"/>
    <mergeCell ref="AH176:AH177"/>
    <mergeCell ref="AI176:AI177"/>
    <mergeCell ref="A175:T175"/>
    <mergeCell ref="U175:AJ175"/>
    <mergeCell ref="A176:A177"/>
    <mergeCell ref="B176:B177"/>
    <mergeCell ref="C176:C177"/>
    <mergeCell ref="D176:D177"/>
    <mergeCell ref="E176:E177"/>
    <mergeCell ref="F176:F177"/>
    <mergeCell ref="G176:G177"/>
    <mergeCell ref="H176:I176"/>
    <mergeCell ref="J176:J177"/>
    <mergeCell ref="K176:K177"/>
    <mergeCell ref="L176:M176"/>
    <mergeCell ref="N176:N177"/>
    <mergeCell ref="O176:P176"/>
    <mergeCell ref="Q176:Q177"/>
    <mergeCell ref="R176:R177"/>
    <mergeCell ref="S176:T176"/>
    <mergeCell ref="U176:U177"/>
    <mergeCell ref="V176:V177"/>
    <mergeCell ref="W176:W177"/>
    <mergeCell ref="X176:X177"/>
    <mergeCell ref="Y176:Y177"/>
    <mergeCell ref="Z176:Z177"/>
    <mergeCell ref="AJ176:AJ177"/>
    <mergeCell ref="U169:U174"/>
    <mergeCell ref="V169:V174"/>
    <mergeCell ref="W169:W174"/>
    <mergeCell ref="X169:X174"/>
    <mergeCell ref="Y169:Y174"/>
    <mergeCell ref="Z169:Z174"/>
    <mergeCell ref="AA169:AA174"/>
    <mergeCell ref="AB169:AB174"/>
    <mergeCell ref="AC169:AC174"/>
    <mergeCell ref="AD169:AD174"/>
    <mergeCell ref="AE169:AE174"/>
    <mergeCell ref="AF169:AF174"/>
    <mergeCell ref="AG169:AG174"/>
    <mergeCell ref="AH169:AH174"/>
    <mergeCell ref="AI169:AI174"/>
    <mergeCell ref="AJ169:AJ174"/>
    <mergeCell ref="AA167:AA168"/>
    <mergeCell ref="AB167:AB168"/>
    <mergeCell ref="AC167:AC168"/>
    <mergeCell ref="AD167:AD168"/>
    <mergeCell ref="AE167:AE168"/>
    <mergeCell ref="AF167:AF168"/>
    <mergeCell ref="AG167:AG168"/>
    <mergeCell ref="AH167:AH168"/>
    <mergeCell ref="AI167:AI168"/>
    <mergeCell ref="A166:T166"/>
    <mergeCell ref="U166:AJ166"/>
    <mergeCell ref="A167:A168"/>
    <mergeCell ref="B167:B168"/>
    <mergeCell ref="C167:C168"/>
    <mergeCell ref="D167:D168"/>
    <mergeCell ref="E167:E168"/>
    <mergeCell ref="F167:F168"/>
    <mergeCell ref="G167:G168"/>
    <mergeCell ref="H167:I167"/>
    <mergeCell ref="J167:J168"/>
    <mergeCell ref="K167:K168"/>
    <mergeCell ref="L167:M167"/>
    <mergeCell ref="N167:N168"/>
    <mergeCell ref="O167:P167"/>
    <mergeCell ref="Q167:Q168"/>
    <mergeCell ref="R167:R168"/>
    <mergeCell ref="S167:T167"/>
    <mergeCell ref="U167:U168"/>
    <mergeCell ref="V167:V168"/>
    <mergeCell ref="W167:W168"/>
    <mergeCell ref="X167:X168"/>
    <mergeCell ref="Y167:Y168"/>
    <mergeCell ref="Z167:Z168"/>
    <mergeCell ref="AJ167:AJ168"/>
    <mergeCell ref="U160:U165"/>
    <mergeCell ref="V160:V165"/>
    <mergeCell ref="W160:W165"/>
    <mergeCell ref="X160:X165"/>
    <mergeCell ref="Y160:Y165"/>
    <mergeCell ref="Z160:Z165"/>
    <mergeCell ref="AA160:AA165"/>
    <mergeCell ref="AB160:AB165"/>
    <mergeCell ref="AC160:AC165"/>
    <mergeCell ref="AD160:AD165"/>
    <mergeCell ref="AE160:AE165"/>
    <mergeCell ref="AF160:AF165"/>
    <mergeCell ref="AG160:AG165"/>
    <mergeCell ref="AH160:AH165"/>
    <mergeCell ref="AI160:AI165"/>
    <mergeCell ref="AJ160:AJ165"/>
    <mergeCell ref="AA158:AA159"/>
    <mergeCell ref="AB158:AB159"/>
    <mergeCell ref="AC158:AC159"/>
    <mergeCell ref="AD158:AD159"/>
    <mergeCell ref="AE158:AE159"/>
    <mergeCell ref="AF158:AF159"/>
    <mergeCell ref="AG158:AG159"/>
    <mergeCell ref="AH158:AH159"/>
    <mergeCell ref="AI158:AI159"/>
    <mergeCell ref="A157:T157"/>
    <mergeCell ref="U157:AJ157"/>
    <mergeCell ref="A158:A159"/>
    <mergeCell ref="B158:B159"/>
    <mergeCell ref="C158:C159"/>
    <mergeCell ref="D158:D159"/>
    <mergeCell ref="E158:E159"/>
    <mergeCell ref="F158:F159"/>
    <mergeCell ref="G158:G159"/>
    <mergeCell ref="H158:I158"/>
    <mergeCell ref="J158:J159"/>
    <mergeCell ref="K158:K159"/>
    <mergeCell ref="L158:M158"/>
    <mergeCell ref="N158:N159"/>
    <mergeCell ref="O158:P158"/>
    <mergeCell ref="Q158:Q159"/>
    <mergeCell ref="R158:R159"/>
    <mergeCell ref="S158:T158"/>
    <mergeCell ref="U158:U159"/>
    <mergeCell ref="V158:V159"/>
    <mergeCell ref="W158:W159"/>
    <mergeCell ref="X158:X159"/>
    <mergeCell ref="Y158:Y159"/>
    <mergeCell ref="Z158:Z159"/>
    <mergeCell ref="AJ158:AJ159"/>
    <mergeCell ref="U151:U156"/>
    <mergeCell ref="V151:V156"/>
    <mergeCell ref="W151:W156"/>
    <mergeCell ref="X151:X156"/>
    <mergeCell ref="Y151:Y156"/>
    <mergeCell ref="Z151:Z156"/>
    <mergeCell ref="AA151:AA156"/>
    <mergeCell ref="AB151:AB156"/>
    <mergeCell ref="AC151:AC156"/>
    <mergeCell ref="AD151:AD156"/>
    <mergeCell ref="AE151:AE156"/>
    <mergeCell ref="AF151:AF156"/>
    <mergeCell ref="AG151:AG156"/>
    <mergeCell ref="AH151:AH156"/>
    <mergeCell ref="AI151:AI156"/>
    <mergeCell ref="AJ151:AJ156"/>
    <mergeCell ref="AA149:AA150"/>
    <mergeCell ref="AB149:AB150"/>
    <mergeCell ref="AC149:AC150"/>
    <mergeCell ref="AD149:AD150"/>
    <mergeCell ref="AE149:AE150"/>
    <mergeCell ref="AF149:AF150"/>
    <mergeCell ref="AG149:AG150"/>
    <mergeCell ref="AH149:AH150"/>
    <mergeCell ref="AI149:AI150"/>
    <mergeCell ref="A148:T148"/>
    <mergeCell ref="U148:AJ148"/>
    <mergeCell ref="A149:A150"/>
    <mergeCell ref="B149:B150"/>
    <mergeCell ref="C149:C150"/>
    <mergeCell ref="D149:D150"/>
    <mergeCell ref="E149:E150"/>
    <mergeCell ref="F149:F150"/>
    <mergeCell ref="G149:G150"/>
    <mergeCell ref="H149:I149"/>
    <mergeCell ref="J149:J150"/>
    <mergeCell ref="K149:K150"/>
    <mergeCell ref="L149:M149"/>
    <mergeCell ref="N149:N150"/>
    <mergeCell ref="O149:P149"/>
    <mergeCell ref="Q149:Q150"/>
    <mergeCell ref="R149:R150"/>
    <mergeCell ref="S149:T149"/>
    <mergeCell ref="U149:U150"/>
    <mergeCell ref="V149:V150"/>
    <mergeCell ref="W149:W150"/>
    <mergeCell ref="X149:X150"/>
    <mergeCell ref="Y149:Y150"/>
    <mergeCell ref="Z149:Z150"/>
    <mergeCell ref="AJ149:AJ150"/>
    <mergeCell ref="U142:U147"/>
    <mergeCell ref="V142:V147"/>
    <mergeCell ref="W142:W147"/>
    <mergeCell ref="X142:X147"/>
    <mergeCell ref="Y142:Y147"/>
    <mergeCell ref="Z142:Z147"/>
    <mergeCell ref="AA142:AA147"/>
    <mergeCell ref="AB142:AB147"/>
    <mergeCell ref="AC142:AC147"/>
    <mergeCell ref="AD142:AD147"/>
    <mergeCell ref="AE142:AE147"/>
    <mergeCell ref="AF142:AF147"/>
    <mergeCell ref="AG142:AG147"/>
    <mergeCell ref="AH142:AH147"/>
    <mergeCell ref="AI142:AI147"/>
    <mergeCell ref="AJ142:AJ147"/>
    <mergeCell ref="AA140:AA141"/>
    <mergeCell ref="AB140:AB141"/>
    <mergeCell ref="AC140:AC141"/>
    <mergeCell ref="AD140:AD141"/>
    <mergeCell ref="AE140:AE141"/>
    <mergeCell ref="AF140:AF141"/>
    <mergeCell ref="AG140:AG141"/>
    <mergeCell ref="AH140:AH141"/>
    <mergeCell ref="AI140:AI141"/>
    <mergeCell ref="A139:T139"/>
    <mergeCell ref="U139:AJ139"/>
    <mergeCell ref="A140:A141"/>
    <mergeCell ref="B140:B141"/>
    <mergeCell ref="C140:C141"/>
    <mergeCell ref="D140:D141"/>
    <mergeCell ref="E140:E141"/>
    <mergeCell ref="F140:F141"/>
    <mergeCell ref="G140:G141"/>
    <mergeCell ref="H140:I140"/>
    <mergeCell ref="J140:J141"/>
    <mergeCell ref="K140:K141"/>
    <mergeCell ref="L140:M140"/>
    <mergeCell ref="N140:N141"/>
    <mergeCell ref="O140:P140"/>
    <mergeCell ref="Q140:Q141"/>
    <mergeCell ref="R140:R141"/>
    <mergeCell ref="S140:T140"/>
    <mergeCell ref="U140:U141"/>
    <mergeCell ref="V140:V141"/>
    <mergeCell ref="W140:W141"/>
    <mergeCell ref="X140:X141"/>
    <mergeCell ref="Y140:Y141"/>
    <mergeCell ref="Z140:Z141"/>
    <mergeCell ref="AJ140:AJ141"/>
    <mergeCell ref="U133:U138"/>
    <mergeCell ref="V133:V138"/>
    <mergeCell ref="W133:W138"/>
    <mergeCell ref="X133:X138"/>
    <mergeCell ref="Y133:Y138"/>
    <mergeCell ref="Z133:Z138"/>
    <mergeCell ref="AA133:AA138"/>
    <mergeCell ref="AB133:AB138"/>
    <mergeCell ref="AC133:AC138"/>
    <mergeCell ref="AD133:AD138"/>
    <mergeCell ref="AE133:AE138"/>
    <mergeCell ref="AF133:AF138"/>
    <mergeCell ref="AG133:AG138"/>
    <mergeCell ref="AH133:AH138"/>
    <mergeCell ref="AI133:AI138"/>
    <mergeCell ref="AJ133:AJ138"/>
    <mergeCell ref="AA131:AA132"/>
    <mergeCell ref="AB131:AB132"/>
    <mergeCell ref="AC131:AC132"/>
    <mergeCell ref="AD131:AD132"/>
    <mergeCell ref="AE131:AE132"/>
    <mergeCell ref="AF131:AF132"/>
    <mergeCell ref="AG131:AG132"/>
    <mergeCell ref="AH131:AH132"/>
    <mergeCell ref="AI131:AI132"/>
    <mergeCell ref="A130:T130"/>
    <mergeCell ref="U130:AJ130"/>
    <mergeCell ref="A131:A132"/>
    <mergeCell ref="B131:B132"/>
    <mergeCell ref="C131:C132"/>
    <mergeCell ref="D131:D132"/>
    <mergeCell ref="E131:E132"/>
    <mergeCell ref="F131:F132"/>
    <mergeCell ref="G131:G132"/>
    <mergeCell ref="H131:I131"/>
    <mergeCell ref="J131:J132"/>
    <mergeCell ref="K131:K132"/>
    <mergeCell ref="L131:M131"/>
    <mergeCell ref="N131:N132"/>
    <mergeCell ref="O131:P131"/>
    <mergeCell ref="Q131:Q132"/>
    <mergeCell ref="R131:R132"/>
    <mergeCell ref="S131:T131"/>
    <mergeCell ref="U131:U132"/>
    <mergeCell ref="V131:V132"/>
    <mergeCell ref="W131:W132"/>
    <mergeCell ref="X131:X132"/>
    <mergeCell ref="Y131:Y132"/>
    <mergeCell ref="Z131:Z132"/>
    <mergeCell ref="AJ131:AJ132"/>
    <mergeCell ref="U124:U129"/>
    <mergeCell ref="V124:V129"/>
    <mergeCell ref="W124:W129"/>
    <mergeCell ref="X124:X129"/>
    <mergeCell ref="Y124:Y129"/>
    <mergeCell ref="Z124:Z129"/>
    <mergeCell ref="AA124:AA129"/>
    <mergeCell ref="AB124:AB129"/>
    <mergeCell ref="AC124:AC129"/>
    <mergeCell ref="AD124:AD129"/>
    <mergeCell ref="AE124:AE129"/>
    <mergeCell ref="AF124:AF129"/>
    <mergeCell ref="AG124:AG129"/>
    <mergeCell ref="AH124:AH129"/>
    <mergeCell ref="AI124:AI129"/>
    <mergeCell ref="AJ124:AJ129"/>
    <mergeCell ref="AA122:AA123"/>
    <mergeCell ref="AB122:AB123"/>
    <mergeCell ref="AC122:AC123"/>
    <mergeCell ref="AD122:AD123"/>
    <mergeCell ref="AE122:AE123"/>
    <mergeCell ref="AF122:AF123"/>
    <mergeCell ref="AG122:AG123"/>
    <mergeCell ref="AH122:AH123"/>
    <mergeCell ref="AI122:AI123"/>
    <mergeCell ref="A121:T121"/>
    <mergeCell ref="U121:AJ121"/>
    <mergeCell ref="A122:A123"/>
    <mergeCell ref="B122:B123"/>
    <mergeCell ref="C122:C123"/>
    <mergeCell ref="D122:D123"/>
    <mergeCell ref="E122:E123"/>
    <mergeCell ref="F122:F123"/>
    <mergeCell ref="G122:G123"/>
    <mergeCell ref="H122:I122"/>
    <mergeCell ref="J122:J123"/>
    <mergeCell ref="K122:K123"/>
    <mergeCell ref="L122:M122"/>
    <mergeCell ref="N122:N123"/>
    <mergeCell ref="O122:P122"/>
    <mergeCell ref="Q122:Q123"/>
    <mergeCell ref="R122:R123"/>
    <mergeCell ref="S122:T122"/>
    <mergeCell ref="U122:U123"/>
    <mergeCell ref="V122:V123"/>
    <mergeCell ref="W122:W123"/>
    <mergeCell ref="X122:X123"/>
    <mergeCell ref="Y122:Y123"/>
    <mergeCell ref="Z122:Z123"/>
    <mergeCell ref="AJ122:AJ123"/>
    <mergeCell ref="U115:U120"/>
    <mergeCell ref="V115:V120"/>
    <mergeCell ref="W115:W120"/>
    <mergeCell ref="X115:X120"/>
    <mergeCell ref="Y115:Y120"/>
    <mergeCell ref="Z115:Z120"/>
    <mergeCell ref="AA115:AA120"/>
    <mergeCell ref="AB115:AB120"/>
    <mergeCell ref="AC115:AC120"/>
    <mergeCell ref="AD115:AD120"/>
    <mergeCell ref="AE115:AE120"/>
    <mergeCell ref="AF115:AF120"/>
    <mergeCell ref="AG115:AG120"/>
    <mergeCell ref="AH115:AH120"/>
    <mergeCell ref="AI115:AI120"/>
    <mergeCell ref="AJ115:AJ120"/>
    <mergeCell ref="AA113:AA114"/>
    <mergeCell ref="AB113:AB114"/>
    <mergeCell ref="AC113:AC114"/>
    <mergeCell ref="AD113:AD114"/>
    <mergeCell ref="AE113:AE114"/>
    <mergeCell ref="AF113:AF114"/>
    <mergeCell ref="AG113:AG114"/>
    <mergeCell ref="AH113:AH114"/>
    <mergeCell ref="AI113:AI114"/>
    <mergeCell ref="A112:T112"/>
    <mergeCell ref="U112:AJ112"/>
    <mergeCell ref="A113:A114"/>
    <mergeCell ref="B113:B114"/>
    <mergeCell ref="C113:C114"/>
    <mergeCell ref="D113:D114"/>
    <mergeCell ref="E113:E114"/>
    <mergeCell ref="F113:F114"/>
    <mergeCell ref="G113:G114"/>
    <mergeCell ref="H113:I113"/>
    <mergeCell ref="J113:J114"/>
    <mergeCell ref="K113:K114"/>
    <mergeCell ref="L113:M113"/>
    <mergeCell ref="N113:N114"/>
    <mergeCell ref="O113:P113"/>
    <mergeCell ref="Q113:Q114"/>
    <mergeCell ref="R113:R114"/>
    <mergeCell ref="S113:T113"/>
    <mergeCell ref="U113:U114"/>
    <mergeCell ref="V113:V114"/>
    <mergeCell ref="W113:W114"/>
    <mergeCell ref="X113:X114"/>
    <mergeCell ref="Y113:Y114"/>
    <mergeCell ref="Z113:Z114"/>
    <mergeCell ref="AJ113:AJ114"/>
    <mergeCell ref="B24:B25"/>
    <mergeCell ref="B41:B42"/>
    <mergeCell ref="B50:B51"/>
    <mergeCell ref="B59:B60"/>
    <mergeCell ref="B68:B69"/>
    <mergeCell ref="B77:B78"/>
    <mergeCell ref="B86:B87"/>
    <mergeCell ref="B95:B96"/>
    <mergeCell ref="B104:B105"/>
    <mergeCell ref="H104:I104"/>
    <mergeCell ref="H95:I95"/>
    <mergeCell ref="D77:D78"/>
    <mergeCell ref="E77:E78"/>
    <mergeCell ref="F77:F78"/>
    <mergeCell ref="G77:G78"/>
    <mergeCell ref="N61:N66"/>
    <mergeCell ref="O61:O66"/>
    <mergeCell ref="D50:D51"/>
    <mergeCell ref="E50:E51"/>
    <mergeCell ref="F50:F51"/>
    <mergeCell ref="G50:G51"/>
    <mergeCell ref="S7:U7"/>
    <mergeCell ref="V7:AB7"/>
    <mergeCell ref="AF106:AF111"/>
    <mergeCell ref="AG106:AG111"/>
    <mergeCell ref="AH106:AH111"/>
    <mergeCell ref="K104:K105"/>
    <mergeCell ref="L104:M104"/>
    <mergeCell ref="N104:N105"/>
    <mergeCell ref="O104:P104"/>
    <mergeCell ref="Q95:Q96"/>
    <mergeCell ref="R95:R96"/>
    <mergeCell ref="J95:J96"/>
    <mergeCell ref="K95:K96"/>
    <mergeCell ref="L95:M95"/>
    <mergeCell ref="N95:N96"/>
    <mergeCell ref="O95:P95"/>
    <mergeCell ref="AF79:AF84"/>
    <mergeCell ref="AG79:AG84"/>
    <mergeCell ref="AH79:AH84"/>
    <mergeCell ref="AF70:AF75"/>
    <mergeCell ref="J12:K12"/>
    <mergeCell ref="L12:R12"/>
    <mergeCell ref="J34:K34"/>
    <mergeCell ref="L34:R34"/>
    <mergeCell ref="J35:K35"/>
    <mergeCell ref="L35:R35"/>
    <mergeCell ref="J36:K36"/>
    <mergeCell ref="L36:R36"/>
    <mergeCell ref="P61:P66"/>
    <mergeCell ref="R24:R25"/>
    <mergeCell ref="AF97:AF102"/>
    <mergeCell ref="AG97:AG102"/>
    <mergeCell ref="AH97:AH102"/>
    <mergeCell ref="AI97:AI102"/>
    <mergeCell ref="S95:T95"/>
    <mergeCell ref="U95:U96"/>
    <mergeCell ref="V95:V96"/>
    <mergeCell ref="W95:W96"/>
    <mergeCell ref="AF88:AF93"/>
    <mergeCell ref="AG88:AG93"/>
    <mergeCell ref="AH88:AH93"/>
    <mergeCell ref="AJ106:AJ111"/>
    <mergeCell ref="AJ95:AJ96"/>
    <mergeCell ref="AD95:AD96"/>
    <mergeCell ref="AE95:AE96"/>
    <mergeCell ref="AF95:AF96"/>
    <mergeCell ref="AG95:AG96"/>
    <mergeCell ref="AH95:AH96"/>
    <mergeCell ref="AI95:AI96"/>
    <mergeCell ref="X95:X96"/>
    <mergeCell ref="Y95:Y96"/>
    <mergeCell ref="Z95:Z96"/>
    <mergeCell ref="AA95:AA96"/>
    <mergeCell ref="AB95:AB96"/>
    <mergeCell ref="AC95:AC96"/>
    <mergeCell ref="AJ104:AJ105"/>
    <mergeCell ref="AD104:AD105"/>
    <mergeCell ref="AE104:AE105"/>
    <mergeCell ref="AF104:AF105"/>
    <mergeCell ref="AG104:AG105"/>
    <mergeCell ref="AH104:AH105"/>
    <mergeCell ref="AI104:AI105"/>
    <mergeCell ref="X104:X105"/>
    <mergeCell ref="Y104:Y105"/>
    <mergeCell ref="Z104:Z105"/>
    <mergeCell ref="AA104:AA105"/>
    <mergeCell ref="AB104:AB105"/>
    <mergeCell ref="AC104:AC105"/>
    <mergeCell ref="Q104:Q105"/>
    <mergeCell ref="R104:R105"/>
    <mergeCell ref="J104:J105"/>
    <mergeCell ref="AI106:AI111"/>
    <mergeCell ref="S104:T104"/>
    <mergeCell ref="U104:U105"/>
    <mergeCell ref="V104:V105"/>
    <mergeCell ref="W104:W105"/>
    <mergeCell ref="V97:V102"/>
    <mergeCell ref="W97:W102"/>
    <mergeCell ref="X97:X102"/>
    <mergeCell ref="Y97:Y102"/>
    <mergeCell ref="J1:AB1"/>
    <mergeCell ref="J2:AB2"/>
    <mergeCell ref="J3:AB3"/>
    <mergeCell ref="J4:AB4"/>
    <mergeCell ref="J6:K6"/>
    <mergeCell ref="Z106:Z111"/>
    <mergeCell ref="AA106:AA111"/>
    <mergeCell ref="AB106:AB111"/>
    <mergeCell ref="AC106:AC111"/>
    <mergeCell ref="AD106:AD111"/>
    <mergeCell ref="AE106:AE111"/>
    <mergeCell ref="U106:U111"/>
    <mergeCell ref="V106:V111"/>
    <mergeCell ref="W106:W111"/>
    <mergeCell ref="X106:X111"/>
    <mergeCell ref="Y106:Y111"/>
    <mergeCell ref="J9:K9"/>
    <mergeCell ref="J10:K10"/>
    <mergeCell ref="J11:K11"/>
    <mergeCell ref="L9:R9"/>
    <mergeCell ref="L10:R10"/>
    <mergeCell ref="L11:R11"/>
    <mergeCell ref="L6:R6"/>
    <mergeCell ref="S6:U6"/>
    <mergeCell ref="V6:AB6"/>
    <mergeCell ref="J5:AB5"/>
    <mergeCell ref="J7:K7"/>
    <mergeCell ref="L7:R7"/>
    <mergeCell ref="G95:G96"/>
    <mergeCell ref="AI88:AI93"/>
    <mergeCell ref="AJ88:AJ93"/>
    <mergeCell ref="A94:T94"/>
    <mergeCell ref="U94:AJ94"/>
    <mergeCell ref="Z88:Z93"/>
    <mergeCell ref="AA88:AA93"/>
    <mergeCell ref="AB88:AB93"/>
    <mergeCell ref="AC88:AC93"/>
    <mergeCell ref="AD88:AD93"/>
    <mergeCell ref="AE88:AE93"/>
    <mergeCell ref="U88:U93"/>
    <mergeCell ref="V88:V93"/>
    <mergeCell ref="W88:W93"/>
    <mergeCell ref="X88:X93"/>
    <mergeCell ref="Y88:Y93"/>
    <mergeCell ref="A104:A105"/>
    <mergeCell ref="C104:C105"/>
    <mergeCell ref="D104:D105"/>
    <mergeCell ref="E104:E105"/>
    <mergeCell ref="F104:F105"/>
    <mergeCell ref="G104:G105"/>
    <mergeCell ref="AJ97:AJ102"/>
    <mergeCell ref="A103:T103"/>
    <mergeCell ref="U103:AJ103"/>
    <mergeCell ref="Z97:Z102"/>
    <mergeCell ref="AA97:AA102"/>
    <mergeCell ref="AB97:AB102"/>
    <mergeCell ref="AC97:AC102"/>
    <mergeCell ref="AD97:AD102"/>
    <mergeCell ref="AE97:AE102"/>
    <mergeCell ref="U97:U102"/>
    <mergeCell ref="AJ86:AJ87"/>
    <mergeCell ref="AD86:AD87"/>
    <mergeCell ref="AE86:AE87"/>
    <mergeCell ref="AF86:AF87"/>
    <mergeCell ref="AG86:AG87"/>
    <mergeCell ref="AH86:AH87"/>
    <mergeCell ref="AI86:AI87"/>
    <mergeCell ref="X86:X87"/>
    <mergeCell ref="Y86:Y87"/>
    <mergeCell ref="Z86:Z87"/>
    <mergeCell ref="AA86:AA87"/>
    <mergeCell ref="AB86:AB87"/>
    <mergeCell ref="AC86:AC87"/>
    <mergeCell ref="Q86:Q87"/>
    <mergeCell ref="R86:R87"/>
    <mergeCell ref="A86:A87"/>
    <mergeCell ref="C86:C87"/>
    <mergeCell ref="D86:D87"/>
    <mergeCell ref="E86:E87"/>
    <mergeCell ref="F86:F87"/>
    <mergeCell ref="G86:G87"/>
    <mergeCell ref="S86:T86"/>
    <mergeCell ref="U86:U87"/>
    <mergeCell ref="V86:V87"/>
    <mergeCell ref="W86:W87"/>
    <mergeCell ref="H86:I86"/>
    <mergeCell ref="J86:J87"/>
    <mergeCell ref="K86:K87"/>
    <mergeCell ref="L86:M86"/>
    <mergeCell ref="N86:N87"/>
    <mergeCell ref="O86:P86"/>
    <mergeCell ref="AI79:AI84"/>
    <mergeCell ref="AJ79:AJ84"/>
    <mergeCell ref="A85:T85"/>
    <mergeCell ref="U85:AJ85"/>
    <mergeCell ref="Z79:Z84"/>
    <mergeCell ref="AA79:AA84"/>
    <mergeCell ref="AB79:AB84"/>
    <mergeCell ref="AC79:AC84"/>
    <mergeCell ref="AD79:AD84"/>
    <mergeCell ref="AE79:AE84"/>
    <mergeCell ref="U79:U84"/>
    <mergeCell ref="V79:V84"/>
    <mergeCell ref="W79:W84"/>
    <mergeCell ref="X79:X84"/>
    <mergeCell ref="Y79:Y84"/>
    <mergeCell ref="AJ77:AJ78"/>
    <mergeCell ref="AD77:AD78"/>
    <mergeCell ref="AE77:AE78"/>
    <mergeCell ref="AF77:AF78"/>
    <mergeCell ref="AG77:AG78"/>
    <mergeCell ref="AH77:AH78"/>
    <mergeCell ref="AI77:AI78"/>
    <mergeCell ref="X77:X78"/>
    <mergeCell ref="Y77:Y78"/>
    <mergeCell ref="Z77:Z78"/>
    <mergeCell ref="AA77:AA78"/>
    <mergeCell ref="AB77:AB78"/>
    <mergeCell ref="AC77:AC78"/>
    <mergeCell ref="Q77:Q78"/>
    <mergeCell ref="R77:R78"/>
    <mergeCell ref="A77:A78"/>
    <mergeCell ref="C77:C78"/>
    <mergeCell ref="AG70:AG75"/>
    <mergeCell ref="AH70:AH75"/>
    <mergeCell ref="S77:T77"/>
    <mergeCell ref="U77:U78"/>
    <mergeCell ref="V77:V78"/>
    <mergeCell ref="W77:W78"/>
    <mergeCell ref="H77:I77"/>
    <mergeCell ref="J77:J78"/>
    <mergeCell ref="K77:K78"/>
    <mergeCell ref="L77:M77"/>
    <mergeCell ref="N77:N78"/>
    <mergeCell ref="O77:P77"/>
    <mergeCell ref="AI70:AI75"/>
    <mergeCell ref="AJ70:AJ75"/>
    <mergeCell ref="A76:T76"/>
    <mergeCell ref="U76:AJ76"/>
    <mergeCell ref="Z70:Z75"/>
    <mergeCell ref="AA70:AA75"/>
    <mergeCell ref="AB70:AB75"/>
    <mergeCell ref="AC70:AC75"/>
    <mergeCell ref="AD70:AD75"/>
    <mergeCell ref="AE70:AE75"/>
    <mergeCell ref="U70:U75"/>
    <mergeCell ref="V70:V75"/>
    <mergeCell ref="W70:W75"/>
    <mergeCell ref="X70:X75"/>
    <mergeCell ref="Y70:Y75"/>
    <mergeCell ref="AJ68:AJ69"/>
    <mergeCell ref="AD68:AD69"/>
    <mergeCell ref="AE68:AE69"/>
    <mergeCell ref="AF68:AF69"/>
    <mergeCell ref="AG68:AG69"/>
    <mergeCell ref="AH68:AH69"/>
    <mergeCell ref="AI68:AI69"/>
    <mergeCell ref="X68:X69"/>
    <mergeCell ref="Y68:Y69"/>
    <mergeCell ref="Z68:Z69"/>
    <mergeCell ref="AA68:AA69"/>
    <mergeCell ref="AB68:AB69"/>
    <mergeCell ref="AC68:AC69"/>
    <mergeCell ref="Q68:Q69"/>
    <mergeCell ref="R68:R69"/>
    <mergeCell ref="A68:A69"/>
    <mergeCell ref="C68:C69"/>
    <mergeCell ref="D68:D69"/>
    <mergeCell ref="E68:E69"/>
    <mergeCell ref="F68:F69"/>
    <mergeCell ref="G68:G69"/>
    <mergeCell ref="AF61:AF66"/>
    <mergeCell ref="AG61:AG66"/>
    <mergeCell ref="AH61:AH66"/>
    <mergeCell ref="S68:T68"/>
    <mergeCell ref="U68:U69"/>
    <mergeCell ref="V68:V69"/>
    <mergeCell ref="W68:W69"/>
    <mergeCell ref="H68:I68"/>
    <mergeCell ref="J68:J69"/>
    <mergeCell ref="K68:K69"/>
    <mergeCell ref="L68:M68"/>
    <mergeCell ref="N68:N69"/>
    <mergeCell ref="O68:P68"/>
    <mergeCell ref="AI61:AI66"/>
    <mergeCell ref="AJ61:AJ66"/>
    <mergeCell ref="A67:T67"/>
    <mergeCell ref="U67:AJ67"/>
    <mergeCell ref="Z61:Z66"/>
    <mergeCell ref="AA61:AA66"/>
    <mergeCell ref="AB61:AB66"/>
    <mergeCell ref="AC61:AC66"/>
    <mergeCell ref="AD61:AD66"/>
    <mergeCell ref="AE61:AE66"/>
    <mergeCell ref="Q61:Q66"/>
    <mergeCell ref="U61:U66"/>
    <mergeCell ref="V61:V66"/>
    <mergeCell ref="W61:W66"/>
    <mergeCell ref="X61:X66"/>
    <mergeCell ref="Y61:Y66"/>
    <mergeCell ref="K61:K66"/>
    <mergeCell ref="L61:L66"/>
    <mergeCell ref="M61:M66"/>
    <mergeCell ref="AF52:AF57"/>
    <mergeCell ref="AG52:AG57"/>
    <mergeCell ref="AH52:AH57"/>
    <mergeCell ref="S59:T59"/>
    <mergeCell ref="U59:U60"/>
    <mergeCell ref="V59:V60"/>
    <mergeCell ref="W59:W60"/>
    <mergeCell ref="H59:I59"/>
    <mergeCell ref="J59:J60"/>
    <mergeCell ref="K59:K60"/>
    <mergeCell ref="L59:M59"/>
    <mergeCell ref="N59:N60"/>
    <mergeCell ref="O59:P59"/>
    <mergeCell ref="AJ59:AJ60"/>
    <mergeCell ref="G61:G66"/>
    <mergeCell ref="H61:H66"/>
    <mergeCell ref="I61:I66"/>
    <mergeCell ref="J61:J66"/>
    <mergeCell ref="AD59:AD60"/>
    <mergeCell ref="AE59:AE60"/>
    <mergeCell ref="AF59:AF60"/>
    <mergeCell ref="AG59:AG60"/>
    <mergeCell ref="AH59:AH60"/>
    <mergeCell ref="AI59:AI60"/>
    <mergeCell ref="X59:X60"/>
    <mergeCell ref="Y59:Y60"/>
    <mergeCell ref="Z59:Z60"/>
    <mergeCell ref="AA59:AA60"/>
    <mergeCell ref="AB59:AB60"/>
    <mergeCell ref="AC59:AC60"/>
    <mergeCell ref="Q59:Q60"/>
    <mergeCell ref="R59:R60"/>
    <mergeCell ref="AI52:AI57"/>
    <mergeCell ref="AJ52:AJ57"/>
    <mergeCell ref="A58:T58"/>
    <mergeCell ref="U58:AJ58"/>
    <mergeCell ref="Z52:Z57"/>
    <mergeCell ref="AA52:AA57"/>
    <mergeCell ref="AB52:AB57"/>
    <mergeCell ref="AC52:AC57"/>
    <mergeCell ref="AD52:AD57"/>
    <mergeCell ref="AE52:AE57"/>
    <mergeCell ref="U52:U57"/>
    <mergeCell ref="V52:V57"/>
    <mergeCell ref="W52:W57"/>
    <mergeCell ref="X52:X57"/>
    <mergeCell ref="Y52:Y57"/>
    <mergeCell ref="AJ50:AJ51"/>
    <mergeCell ref="AD50:AD51"/>
    <mergeCell ref="AE50:AE51"/>
    <mergeCell ref="AF50:AF51"/>
    <mergeCell ref="AG50:AG51"/>
    <mergeCell ref="AH50:AH51"/>
    <mergeCell ref="AI50:AI51"/>
    <mergeCell ref="X50:X51"/>
    <mergeCell ref="Y50:Y51"/>
    <mergeCell ref="Z50:Z51"/>
    <mergeCell ref="AA50:AA51"/>
    <mergeCell ref="AB50:AB51"/>
    <mergeCell ref="AC50:AC51"/>
    <mergeCell ref="Q50:Q51"/>
    <mergeCell ref="R50:R51"/>
    <mergeCell ref="A50:A51"/>
    <mergeCell ref="C50:C51"/>
    <mergeCell ref="S50:T50"/>
    <mergeCell ref="U50:U51"/>
    <mergeCell ref="V50:V51"/>
    <mergeCell ref="W50:W51"/>
    <mergeCell ref="H50:I50"/>
    <mergeCell ref="J50:J51"/>
    <mergeCell ref="K50:K51"/>
    <mergeCell ref="L50:M50"/>
    <mergeCell ref="N50:N51"/>
    <mergeCell ref="O50:P50"/>
    <mergeCell ref="AI43:AI48"/>
    <mergeCell ref="AJ43:AJ48"/>
    <mergeCell ref="A49:T49"/>
    <mergeCell ref="U49:AJ49"/>
    <mergeCell ref="Z43:Z48"/>
    <mergeCell ref="AA43:AA48"/>
    <mergeCell ref="AB43:AB48"/>
    <mergeCell ref="AC43:AC48"/>
    <mergeCell ref="AD43:AD48"/>
    <mergeCell ref="AE43:AE48"/>
    <mergeCell ref="U43:U48"/>
    <mergeCell ref="V43:V48"/>
    <mergeCell ref="W43:W48"/>
    <mergeCell ref="X43:X48"/>
    <mergeCell ref="Y43:Y48"/>
    <mergeCell ref="S41:T41"/>
    <mergeCell ref="U41:U42"/>
    <mergeCell ref="AJ41:AJ42"/>
    <mergeCell ref="AD41:AD42"/>
    <mergeCell ref="AE41:AE42"/>
    <mergeCell ref="AF41:AF42"/>
    <mergeCell ref="AG41:AG42"/>
    <mergeCell ref="AH41:AH42"/>
    <mergeCell ref="AI41:AI42"/>
    <mergeCell ref="X41:X42"/>
    <mergeCell ref="Y41:Y42"/>
    <mergeCell ref="Z41:Z42"/>
    <mergeCell ref="AA41:AA42"/>
    <mergeCell ref="AB41:AB42"/>
    <mergeCell ref="AC41:AC42"/>
    <mergeCell ref="AF43:AF48"/>
    <mergeCell ref="AG43:AG48"/>
    <mergeCell ref="AH43:AH48"/>
    <mergeCell ref="U26:U31"/>
    <mergeCell ref="V26:V31"/>
    <mergeCell ref="AI26:AI31"/>
    <mergeCell ref="AJ26:AJ31"/>
    <mergeCell ref="A40:T40"/>
    <mergeCell ref="U40:AJ40"/>
    <mergeCell ref="A41:A42"/>
    <mergeCell ref="C41:C42"/>
    <mergeCell ref="D41:D42"/>
    <mergeCell ref="E41:E42"/>
    <mergeCell ref="F41:F42"/>
    <mergeCell ref="G41:G42"/>
    <mergeCell ref="AC26:AC31"/>
    <mergeCell ref="AD26:AD31"/>
    <mergeCell ref="AE26:AE31"/>
    <mergeCell ref="AF26:AF31"/>
    <mergeCell ref="AG26:AG31"/>
    <mergeCell ref="AH26:AH31"/>
    <mergeCell ref="W26:W31"/>
    <mergeCell ref="X26:X31"/>
    <mergeCell ref="Y26:Y31"/>
    <mergeCell ref="Z26:Z31"/>
    <mergeCell ref="AA26:AA31"/>
    <mergeCell ref="AB26:AB31"/>
    <mergeCell ref="V41:V42"/>
    <mergeCell ref="W41:W42"/>
    <mergeCell ref="H41:I41"/>
    <mergeCell ref="J41:J42"/>
    <mergeCell ref="K41:K42"/>
    <mergeCell ref="L41:M41"/>
    <mergeCell ref="N41:N42"/>
    <mergeCell ref="O41:P41"/>
    <mergeCell ref="S24:T24"/>
    <mergeCell ref="U24:U25"/>
    <mergeCell ref="V24:V25"/>
    <mergeCell ref="W24:W25"/>
    <mergeCell ref="X24:X25"/>
    <mergeCell ref="J24:J25"/>
    <mergeCell ref="K24:K25"/>
    <mergeCell ref="L24:M24"/>
    <mergeCell ref="N24:N25"/>
    <mergeCell ref="O24:P24"/>
    <mergeCell ref="Q24:Q25"/>
    <mergeCell ref="AH24:AH25"/>
    <mergeCell ref="AI24:AI25"/>
    <mergeCell ref="AJ24:AJ25"/>
    <mergeCell ref="Y24:Y25"/>
    <mergeCell ref="Z24:Z25"/>
    <mergeCell ref="AA24:AA25"/>
    <mergeCell ref="AB24:AB25"/>
    <mergeCell ref="AC24:AC25"/>
    <mergeCell ref="AD24:AD25"/>
    <mergeCell ref="AE24:AE25"/>
    <mergeCell ref="AF24:AF25"/>
    <mergeCell ref="AG24:AG25"/>
    <mergeCell ref="U14:AJ14"/>
    <mergeCell ref="A23:T23"/>
    <mergeCell ref="U23:AJ23"/>
    <mergeCell ref="A24:A25"/>
    <mergeCell ref="C24:C25"/>
    <mergeCell ref="D24:D25"/>
    <mergeCell ref="E24:E25"/>
    <mergeCell ref="F24:F25"/>
    <mergeCell ref="G24:G25"/>
    <mergeCell ref="H24:I24"/>
    <mergeCell ref="AJ15:AJ16"/>
    <mergeCell ref="AJ17:AJ22"/>
    <mergeCell ref="V17:V22"/>
    <mergeCell ref="X17:X22"/>
    <mergeCell ref="Z17:Z22"/>
    <mergeCell ref="AB17:AB22"/>
    <mergeCell ref="AD17:AD22"/>
    <mergeCell ref="AF17:AF22"/>
    <mergeCell ref="AH17:AH22"/>
    <mergeCell ref="AG17:AG22"/>
    <mergeCell ref="AI17:AI22"/>
    <mergeCell ref="A14:T14"/>
    <mergeCell ref="V15:V16"/>
    <mergeCell ref="X15:X16"/>
    <mergeCell ref="Z15:Z16"/>
    <mergeCell ref="AB15:AB16"/>
    <mergeCell ref="AD15:AD16"/>
    <mergeCell ref="AF15:AF16"/>
    <mergeCell ref="AH15:AH16"/>
    <mergeCell ref="AG15:AG16"/>
    <mergeCell ref="AI15:AI16"/>
    <mergeCell ref="G15:G16"/>
    <mergeCell ref="U17:U22"/>
    <mergeCell ref="W17:W22"/>
    <mergeCell ref="Y17:Y22"/>
    <mergeCell ref="AA17:AA22"/>
    <mergeCell ref="AC17:AC22"/>
    <mergeCell ref="AE17:AE22"/>
    <mergeCell ref="U15:U16"/>
    <mergeCell ref="W15:W16"/>
    <mergeCell ref="Y15:Y16"/>
    <mergeCell ref="AA15:AA16"/>
    <mergeCell ref="AC15:AC16"/>
    <mergeCell ref="AE15:AE16"/>
    <mergeCell ref="S15:T15"/>
    <mergeCell ref="R15:R16"/>
    <mergeCell ref="E15:E16"/>
    <mergeCell ref="F15:F16"/>
    <mergeCell ref="D15:D16"/>
    <mergeCell ref="Q15:Q16"/>
    <mergeCell ref="J15:J16"/>
    <mergeCell ref="K15:K16"/>
    <mergeCell ref="H17:H22"/>
    <mergeCell ref="L15:M15"/>
    <mergeCell ref="N15:N16"/>
    <mergeCell ref="O15:P15"/>
    <mergeCell ref="H15:I15"/>
    <mergeCell ref="A15:A16"/>
    <mergeCell ref="C15:C16"/>
    <mergeCell ref="B15:B16"/>
    <mergeCell ref="J387:K387"/>
    <mergeCell ref="L387:R387"/>
    <mergeCell ref="J388:K388"/>
    <mergeCell ref="L388:R388"/>
    <mergeCell ref="J389:K389"/>
    <mergeCell ref="L389:R389"/>
    <mergeCell ref="J390:K390"/>
    <mergeCell ref="L390:R390"/>
    <mergeCell ref="J413:K413"/>
    <mergeCell ref="L413:R413"/>
    <mergeCell ref="J414:K414"/>
    <mergeCell ref="L414:R414"/>
    <mergeCell ref="J415:K415"/>
    <mergeCell ref="L415:R415"/>
    <mergeCell ref="Q41:Q42"/>
    <mergeCell ref="R41:R42"/>
    <mergeCell ref="J37:K37"/>
    <mergeCell ref="L37:R37"/>
    <mergeCell ref="A59:A60"/>
    <mergeCell ref="C59:C60"/>
    <mergeCell ref="D59:D60"/>
    <mergeCell ref="E59:E60"/>
    <mergeCell ref="F59:F60"/>
    <mergeCell ref="G59:G60"/>
    <mergeCell ref="A95:A96"/>
    <mergeCell ref="C95:C96"/>
    <mergeCell ref="D95:D96"/>
    <mergeCell ref="E95:E96"/>
    <mergeCell ref="F95:F96"/>
    <mergeCell ref="J416:K416"/>
    <mergeCell ref="L416:R416"/>
    <mergeCell ref="A419:T419"/>
    <mergeCell ref="U419:AJ419"/>
    <mergeCell ref="A420:A421"/>
    <mergeCell ref="B420:B421"/>
    <mergeCell ref="C420:C421"/>
    <mergeCell ref="D420:D421"/>
    <mergeCell ref="E420:E421"/>
    <mergeCell ref="F420:F421"/>
    <mergeCell ref="G420:G421"/>
    <mergeCell ref="H420:I420"/>
    <mergeCell ref="J420:J421"/>
    <mergeCell ref="K420:K421"/>
    <mergeCell ref="L420:M420"/>
    <mergeCell ref="N420:N421"/>
    <mergeCell ref="O420:P420"/>
    <mergeCell ref="Q420:Q421"/>
    <mergeCell ref="R420:R421"/>
    <mergeCell ref="S420:T420"/>
    <mergeCell ref="U420:U421"/>
    <mergeCell ref="V420:V421"/>
    <mergeCell ref="W420:W421"/>
    <mergeCell ref="X420:X421"/>
    <mergeCell ref="Y420:Y421"/>
    <mergeCell ref="Z420:Z421"/>
    <mergeCell ref="AA420:AA421"/>
    <mergeCell ref="AB420:AB421"/>
    <mergeCell ref="AC420:AC421"/>
    <mergeCell ref="AD420:AD421"/>
    <mergeCell ref="AE420:AE421"/>
    <mergeCell ref="AF420:AF421"/>
    <mergeCell ref="AG420:AG421"/>
    <mergeCell ref="AH420:AH421"/>
    <mergeCell ref="AI420:AI421"/>
    <mergeCell ref="AJ420:AJ421"/>
    <mergeCell ref="U422:U427"/>
    <mergeCell ref="V422:V427"/>
    <mergeCell ref="W422:W427"/>
    <mergeCell ref="X422:X427"/>
    <mergeCell ref="Y422:Y427"/>
    <mergeCell ref="Z422:Z427"/>
    <mergeCell ref="AA422:AA427"/>
    <mergeCell ref="AB422:AB427"/>
    <mergeCell ref="AC422:AC427"/>
    <mergeCell ref="AD422:AD427"/>
    <mergeCell ref="AE422:AE427"/>
    <mergeCell ref="AF422:AF427"/>
    <mergeCell ref="AG422:AG427"/>
    <mergeCell ref="AH422:AH427"/>
    <mergeCell ref="AI422:AI427"/>
    <mergeCell ref="AJ422:AJ427"/>
    <mergeCell ref="A436:T436"/>
    <mergeCell ref="U436:AJ436"/>
    <mergeCell ref="A437:A438"/>
    <mergeCell ref="B437:B438"/>
    <mergeCell ref="C437:C438"/>
    <mergeCell ref="D437:D438"/>
    <mergeCell ref="E437:E438"/>
    <mergeCell ref="F437:F438"/>
    <mergeCell ref="G437:G438"/>
    <mergeCell ref="H437:I437"/>
    <mergeCell ref="J437:J438"/>
    <mergeCell ref="K437:K438"/>
    <mergeCell ref="L437:M437"/>
    <mergeCell ref="N437:N438"/>
    <mergeCell ref="O437:P437"/>
    <mergeCell ref="Q437:Q438"/>
    <mergeCell ref="R437:R438"/>
    <mergeCell ref="S437:T437"/>
    <mergeCell ref="U437:U438"/>
    <mergeCell ref="V437:V438"/>
    <mergeCell ref="W437:W438"/>
    <mergeCell ref="X437:X438"/>
    <mergeCell ref="Y437:Y438"/>
    <mergeCell ref="Z437:Z438"/>
    <mergeCell ref="AA437:AA438"/>
    <mergeCell ref="AB437:AB438"/>
    <mergeCell ref="AC437:AC438"/>
    <mergeCell ref="AD437:AD438"/>
    <mergeCell ref="AE437:AE438"/>
    <mergeCell ref="AF437:AF438"/>
    <mergeCell ref="AG437:AG438"/>
    <mergeCell ref="AH437:AH438"/>
    <mergeCell ref="AI437:AI438"/>
    <mergeCell ref="AJ437:AJ438"/>
    <mergeCell ref="U439:U444"/>
    <mergeCell ref="V439:V444"/>
    <mergeCell ref="W439:W444"/>
    <mergeCell ref="X439:X444"/>
    <mergeCell ref="Y439:Y444"/>
    <mergeCell ref="Z439:Z444"/>
    <mergeCell ref="AA439:AA444"/>
    <mergeCell ref="AB439:AB444"/>
    <mergeCell ref="AC439:AC444"/>
    <mergeCell ref="AD439:AD444"/>
    <mergeCell ref="AE439:AE444"/>
    <mergeCell ref="AF439:AF444"/>
    <mergeCell ref="AG439:AG444"/>
    <mergeCell ref="AH439:AH444"/>
    <mergeCell ref="AI439:AI444"/>
    <mergeCell ref="AJ439:AJ444"/>
    <mergeCell ref="J430:K430"/>
    <mergeCell ref="L430:R430"/>
    <mergeCell ref="J431:K431"/>
    <mergeCell ref="L431:R431"/>
    <mergeCell ref="J432:K432"/>
    <mergeCell ref="L432:R432"/>
    <mergeCell ref="J433:K433"/>
    <mergeCell ref="L433:R433"/>
    <mergeCell ref="A453:T453"/>
    <mergeCell ref="U453:AJ453"/>
    <mergeCell ref="A454:A455"/>
    <mergeCell ref="B454:B455"/>
    <mergeCell ref="C454:C455"/>
    <mergeCell ref="D454:D455"/>
    <mergeCell ref="E454:E455"/>
    <mergeCell ref="F454:F455"/>
    <mergeCell ref="G454:G455"/>
    <mergeCell ref="H454:I454"/>
    <mergeCell ref="J454:J455"/>
    <mergeCell ref="K454:K455"/>
    <mergeCell ref="L454:M454"/>
    <mergeCell ref="N454:N455"/>
    <mergeCell ref="O454:P454"/>
    <mergeCell ref="Q454:Q455"/>
    <mergeCell ref="R454:R455"/>
    <mergeCell ref="S454:T454"/>
    <mergeCell ref="U454:U455"/>
    <mergeCell ref="V454:V455"/>
    <mergeCell ref="W454:W455"/>
    <mergeCell ref="X454:X455"/>
    <mergeCell ref="Y454:Y455"/>
    <mergeCell ref="Z454:Z455"/>
    <mergeCell ref="AJ454:AJ455"/>
    <mergeCell ref="U456:U461"/>
    <mergeCell ref="V456:V461"/>
    <mergeCell ref="W456:W461"/>
    <mergeCell ref="X456:X461"/>
    <mergeCell ref="Y456:Y461"/>
    <mergeCell ref="Z456:Z461"/>
    <mergeCell ref="AA456:AA461"/>
    <mergeCell ref="AB456:AB461"/>
    <mergeCell ref="AC456:AC461"/>
    <mergeCell ref="AD456:AD461"/>
    <mergeCell ref="AE456:AE461"/>
    <mergeCell ref="AF456:AF461"/>
    <mergeCell ref="AG456:AG461"/>
    <mergeCell ref="AH456:AH461"/>
    <mergeCell ref="AI456:AI461"/>
    <mergeCell ref="AJ456:AJ461"/>
    <mergeCell ref="J447:K447"/>
    <mergeCell ref="L447:R447"/>
    <mergeCell ref="J448:K448"/>
    <mergeCell ref="L448:R448"/>
    <mergeCell ref="J449:K449"/>
    <mergeCell ref="L449:R449"/>
    <mergeCell ref="J450:K450"/>
    <mergeCell ref="L450:R450"/>
    <mergeCell ref="AA454:AA455"/>
    <mergeCell ref="AB454:AB455"/>
    <mergeCell ref="AC454:AC455"/>
    <mergeCell ref="AD454:AD455"/>
    <mergeCell ref="AE454:AE455"/>
    <mergeCell ref="AF454:AF455"/>
    <mergeCell ref="AG454:AG455"/>
    <mergeCell ref="AH454:AH455"/>
    <mergeCell ref="AI454:AI455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76"/>
  <sheetViews>
    <sheetView topLeftCell="E1" workbookViewId="0">
      <selection activeCell="H9" sqref="H9"/>
    </sheetView>
  </sheetViews>
  <sheetFormatPr baseColWidth="10" defaultRowHeight="16.5" x14ac:dyDescent="0.3"/>
  <cols>
    <col min="1" max="1" width="16.85546875" style="1" bestFit="1" customWidth="1"/>
    <col min="2" max="2" width="16.85546875" style="1" customWidth="1"/>
    <col min="3" max="3" width="17.5703125" style="1" customWidth="1"/>
    <col min="4" max="4" width="9.85546875" style="1" bestFit="1" customWidth="1"/>
    <col min="5" max="5" width="12.140625" style="1" customWidth="1"/>
    <col min="6" max="6" width="11.42578125" style="1"/>
    <col min="7" max="7" width="14.28515625" style="1" customWidth="1"/>
    <col min="8" max="8" width="6.85546875" style="1" customWidth="1"/>
    <col min="9" max="9" width="7.42578125" style="1" customWidth="1"/>
    <col min="10" max="11" width="12.140625" style="1" bestFit="1" customWidth="1"/>
    <col min="12" max="12" width="15.42578125" style="1" customWidth="1"/>
    <col min="13" max="13" width="12.42578125" style="1" bestFit="1" customWidth="1"/>
    <col min="14" max="14" width="13" style="1" customWidth="1"/>
    <col min="15" max="15" width="9.85546875" style="1" customWidth="1"/>
    <col min="16" max="16" width="10.5703125" style="1" customWidth="1"/>
    <col min="17" max="17" width="13.28515625" style="1" customWidth="1"/>
    <col min="18" max="18" width="30.7109375" style="1" customWidth="1"/>
    <col min="19" max="19" width="7" style="1" customWidth="1"/>
    <col min="20" max="20" width="7.42578125" style="1" customWidth="1"/>
    <col min="21" max="22" width="14.5703125" style="1" customWidth="1"/>
    <col min="23" max="36" width="14.7109375" style="1" customWidth="1"/>
    <col min="37" max="16384" width="11.42578125" style="1"/>
  </cols>
  <sheetData>
    <row r="1" spans="1:36" x14ac:dyDescent="0.3">
      <c r="J1" s="192" t="s">
        <v>39</v>
      </c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4"/>
    </row>
    <row r="2" spans="1:36" x14ac:dyDescent="0.3">
      <c r="J2" s="195" t="s">
        <v>40</v>
      </c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7"/>
    </row>
    <row r="3" spans="1:36" x14ac:dyDescent="0.3">
      <c r="J3" s="195" t="s">
        <v>41</v>
      </c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6"/>
      <c r="AA3" s="196"/>
      <c r="AB3" s="197"/>
    </row>
    <row r="4" spans="1:36" ht="17.25" thickBot="1" x14ac:dyDescent="0.35">
      <c r="J4" s="198" t="s">
        <v>45</v>
      </c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9"/>
      <c r="Z4" s="199"/>
      <c r="AA4" s="199"/>
      <c r="AB4" s="200"/>
    </row>
    <row r="5" spans="1:36" ht="17.25" thickBot="1" x14ac:dyDescent="0.35"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</row>
    <row r="6" spans="1:36" x14ac:dyDescent="0.3">
      <c r="J6" s="201" t="s">
        <v>42</v>
      </c>
      <c r="K6" s="202"/>
      <c r="L6" s="203" t="s">
        <v>63</v>
      </c>
      <c r="M6" s="203"/>
      <c r="N6" s="203"/>
      <c r="O6" s="203"/>
      <c r="P6" s="203"/>
      <c r="Q6" s="203"/>
      <c r="R6" s="203"/>
      <c r="S6" s="202" t="s">
        <v>43</v>
      </c>
      <c r="T6" s="202"/>
      <c r="U6" s="202"/>
      <c r="V6" s="203" t="s">
        <v>64</v>
      </c>
      <c r="W6" s="203"/>
      <c r="X6" s="203"/>
      <c r="Y6" s="203"/>
      <c r="Z6" s="203"/>
      <c r="AA6" s="203"/>
      <c r="AB6" s="204"/>
    </row>
    <row r="7" spans="1:36" ht="17.25" thickBot="1" x14ac:dyDescent="0.35">
      <c r="J7" s="206" t="s">
        <v>44</v>
      </c>
      <c r="K7" s="207"/>
      <c r="L7" s="169"/>
      <c r="M7" s="169"/>
      <c r="N7" s="169"/>
      <c r="O7" s="169"/>
      <c r="P7" s="169"/>
      <c r="Q7" s="169"/>
      <c r="R7" s="169"/>
      <c r="S7" s="207" t="s">
        <v>46</v>
      </c>
      <c r="T7" s="207"/>
      <c r="U7" s="207"/>
      <c r="V7" s="169"/>
      <c r="W7" s="169"/>
      <c r="X7" s="169"/>
      <c r="Y7" s="169"/>
      <c r="Z7" s="169"/>
      <c r="AA7" s="169"/>
      <c r="AB7" s="208"/>
    </row>
    <row r="8" spans="1:36" ht="17.25" thickBot="1" x14ac:dyDescent="0.35"/>
    <row r="9" spans="1:36" x14ac:dyDescent="0.3">
      <c r="J9" s="100" t="s">
        <v>47</v>
      </c>
      <c r="K9" s="101"/>
      <c r="L9" s="221" t="s">
        <v>50</v>
      </c>
      <c r="M9" s="221"/>
      <c r="N9" s="221"/>
      <c r="O9" s="221"/>
      <c r="P9" s="221"/>
      <c r="Q9" s="221"/>
      <c r="R9" s="222"/>
    </row>
    <row r="10" spans="1:36" x14ac:dyDescent="0.3">
      <c r="J10" s="104" t="s">
        <v>48</v>
      </c>
      <c r="K10" s="105"/>
      <c r="L10" s="106" t="s">
        <v>51</v>
      </c>
      <c r="M10" s="106"/>
      <c r="N10" s="106"/>
      <c r="O10" s="106"/>
      <c r="P10" s="106"/>
      <c r="Q10" s="106"/>
      <c r="R10" s="107"/>
    </row>
    <row r="11" spans="1:36" x14ac:dyDescent="0.3">
      <c r="J11" s="104" t="s">
        <v>49</v>
      </c>
      <c r="K11" s="105"/>
      <c r="L11" s="106" t="s">
        <v>209</v>
      </c>
      <c r="M11" s="106"/>
      <c r="N11" s="106"/>
      <c r="O11" s="106"/>
      <c r="P11" s="106"/>
      <c r="Q11" s="106"/>
      <c r="R11" s="107"/>
    </row>
    <row r="12" spans="1:36" ht="17.25" thickBot="1" x14ac:dyDescent="0.35">
      <c r="J12" s="109" t="s">
        <v>68</v>
      </c>
      <c r="K12" s="110"/>
      <c r="L12" s="111"/>
      <c r="M12" s="111"/>
      <c r="N12" s="111"/>
      <c r="O12" s="111"/>
      <c r="P12" s="111"/>
      <c r="Q12" s="111"/>
      <c r="R12" s="112"/>
    </row>
    <row r="13" spans="1:36" ht="17.25" thickBot="1" x14ac:dyDescent="0.35"/>
    <row r="14" spans="1:36" ht="17.25" thickBot="1" x14ac:dyDescent="0.35">
      <c r="A14" s="130" t="s">
        <v>28</v>
      </c>
      <c r="B14" s="131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2"/>
      <c r="U14" s="131" t="s">
        <v>38</v>
      </c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131"/>
      <c r="AG14" s="131"/>
      <c r="AH14" s="131"/>
      <c r="AI14" s="131"/>
      <c r="AJ14" s="132"/>
    </row>
    <row r="15" spans="1:36" s="3" customFormat="1" ht="32.25" customHeight="1" x14ac:dyDescent="0.25">
      <c r="A15" s="148" t="s">
        <v>0</v>
      </c>
      <c r="B15" s="152" t="s">
        <v>62</v>
      </c>
      <c r="C15" s="150" t="s">
        <v>8</v>
      </c>
      <c r="D15" s="166" t="s">
        <v>7</v>
      </c>
      <c r="E15" s="162" t="s">
        <v>1</v>
      </c>
      <c r="F15" s="150" t="s">
        <v>2</v>
      </c>
      <c r="G15" s="181" t="s">
        <v>3</v>
      </c>
      <c r="H15" s="150" t="s">
        <v>4</v>
      </c>
      <c r="I15" s="150"/>
      <c r="J15" s="150" t="s">
        <v>20</v>
      </c>
      <c r="K15" s="150" t="s">
        <v>11</v>
      </c>
      <c r="L15" s="162" t="s">
        <v>12</v>
      </c>
      <c r="M15" s="162"/>
      <c r="N15" s="164" t="s">
        <v>15</v>
      </c>
      <c r="O15" s="162" t="s">
        <v>18</v>
      </c>
      <c r="P15" s="162"/>
      <c r="Q15" s="162" t="s">
        <v>19</v>
      </c>
      <c r="R15" s="150" t="s">
        <v>9</v>
      </c>
      <c r="S15" s="164" t="s">
        <v>10</v>
      </c>
      <c r="T15" s="165"/>
      <c r="U15" s="160" t="s">
        <v>21</v>
      </c>
      <c r="V15" s="179" t="s">
        <v>29</v>
      </c>
      <c r="W15" s="162" t="s">
        <v>23</v>
      </c>
      <c r="X15" s="179" t="s">
        <v>30</v>
      </c>
      <c r="Y15" s="162" t="s">
        <v>24</v>
      </c>
      <c r="Z15" s="179" t="s">
        <v>31</v>
      </c>
      <c r="AA15" s="162" t="s">
        <v>22</v>
      </c>
      <c r="AB15" s="179" t="s">
        <v>32</v>
      </c>
      <c r="AC15" s="162" t="s">
        <v>34</v>
      </c>
      <c r="AD15" s="179" t="s">
        <v>33</v>
      </c>
      <c r="AE15" s="162" t="s">
        <v>25</v>
      </c>
      <c r="AF15" s="179" t="s">
        <v>35</v>
      </c>
      <c r="AG15" s="162" t="s">
        <v>26</v>
      </c>
      <c r="AH15" s="179" t="s">
        <v>36</v>
      </c>
      <c r="AI15" s="162" t="s">
        <v>27</v>
      </c>
      <c r="AJ15" s="171" t="s">
        <v>37</v>
      </c>
    </row>
    <row r="16" spans="1:36" s="3" customFormat="1" ht="17.25" thickBot="1" x14ac:dyDescent="0.3">
      <c r="A16" s="149"/>
      <c r="B16" s="153"/>
      <c r="C16" s="151"/>
      <c r="D16" s="167"/>
      <c r="E16" s="163"/>
      <c r="F16" s="151"/>
      <c r="G16" s="182"/>
      <c r="H16" s="55" t="s">
        <v>5</v>
      </c>
      <c r="I16" s="55" t="s">
        <v>6</v>
      </c>
      <c r="J16" s="151"/>
      <c r="K16" s="151"/>
      <c r="L16" s="55" t="s">
        <v>13</v>
      </c>
      <c r="M16" s="55" t="s">
        <v>14</v>
      </c>
      <c r="N16" s="170"/>
      <c r="O16" s="56" t="s">
        <v>16</v>
      </c>
      <c r="P16" s="56" t="s">
        <v>17</v>
      </c>
      <c r="Q16" s="163"/>
      <c r="R16" s="151"/>
      <c r="S16" s="57" t="s">
        <v>5</v>
      </c>
      <c r="T16" s="58" t="s">
        <v>6</v>
      </c>
      <c r="U16" s="161"/>
      <c r="V16" s="180"/>
      <c r="W16" s="163"/>
      <c r="X16" s="180"/>
      <c r="Y16" s="163"/>
      <c r="Z16" s="180"/>
      <c r="AA16" s="163"/>
      <c r="AB16" s="180"/>
      <c r="AC16" s="163"/>
      <c r="AD16" s="180"/>
      <c r="AE16" s="163"/>
      <c r="AF16" s="180"/>
      <c r="AG16" s="163"/>
      <c r="AH16" s="180"/>
      <c r="AI16" s="163"/>
      <c r="AJ16" s="172"/>
    </row>
    <row r="17" spans="1:36" s="2" customFormat="1" ht="115.5" x14ac:dyDescent="0.25">
      <c r="A17" s="96" t="s">
        <v>210</v>
      </c>
      <c r="B17" s="96" t="s">
        <v>211</v>
      </c>
      <c r="C17" s="96" t="s">
        <v>212</v>
      </c>
      <c r="D17" s="98">
        <v>2</v>
      </c>
      <c r="E17" s="98">
        <v>8</v>
      </c>
      <c r="F17" s="98">
        <v>4</v>
      </c>
      <c r="G17" s="42"/>
      <c r="H17" s="168"/>
      <c r="I17" s="168"/>
      <c r="J17" s="168"/>
      <c r="K17" s="213"/>
      <c r="L17" s="15"/>
      <c r="M17" s="32"/>
      <c r="N17" s="42"/>
      <c r="O17" s="211"/>
      <c r="P17" s="211"/>
      <c r="Q17" s="215"/>
      <c r="R17" s="14"/>
      <c r="S17" s="9"/>
      <c r="T17" s="10"/>
      <c r="U17" s="119"/>
      <c r="V17" s="122"/>
      <c r="W17" s="125"/>
      <c r="X17" s="122"/>
      <c r="Y17" s="125"/>
      <c r="Z17" s="122"/>
      <c r="AA17" s="125"/>
      <c r="AB17" s="122"/>
      <c r="AC17" s="125"/>
      <c r="AD17" s="122"/>
      <c r="AE17" s="125"/>
      <c r="AF17" s="122"/>
      <c r="AG17" s="125"/>
      <c r="AH17" s="122"/>
      <c r="AI17" s="125"/>
      <c r="AJ17" s="128"/>
    </row>
    <row r="18" spans="1:36" s="2" customFormat="1" x14ac:dyDescent="0.25">
      <c r="A18" s="20"/>
      <c r="B18" s="41"/>
      <c r="C18" s="21"/>
      <c r="D18" s="29"/>
      <c r="E18" s="29"/>
      <c r="F18" s="29"/>
      <c r="G18" s="25"/>
      <c r="H18" s="168"/>
      <c r="I18" s="168"/>
      <c r="J18" s="168"/>
      <c r="K18" s="213"/>
      <c r="L18" s="16"/>
      <c r="M18" s="33"/>
      <c r="N18" s="25"/>
      <c r="O18" s="211"/>
      <c r="P18" s="211"/>
      <c r="Q18" s="216"/>
      <c r="R18" s="14"/>
      <c r="S18" s="9"/>
      <c r="T18" s="10"/>
      <c r="U18" s="120"/>
      <c r="V18" s="123"/>
      <c r="W18" s="126"/>
      <c r="X18" s="123"/>
      <c r="Y18" s="126"/>
      <c r="Z18" s="123"/>
      <c r="AA18" s="126"/>
      <c r="AB18" s="123"/>
      <c r="AC18" s="126"/>
      <c r="AD18" s="123"/>
      <c r="AE18" s="126"/>
      <c r="AF18" s="123"/>
      <c r="AG18" s="126"/>
      <c r="AH18" s="123"/>
      <c r="AI18" s="126"/>
      <c r="AJ18" s="128"/>
    </row>
    <row r="19" spans="1:36" s="2" customFormat="1" x14ac:dyDescent="0.25">
      <c r="A19" s="20"/>
      <c r="B19" s="41"/>
      <c r="C19" s="21"/>
      <c r="D19" s="29"/>
      <c r="E19" s="29"/>
      <c r="F19" s="29"/>
      <c r="G19" s="25"/>
      <c r="H19" s="168"/>
      <c r="I19" s="168"/>
      <c r="J19" s="168"/>
      <c r="K19" s="213"/>
      <c r="L19" s="16"/>
      <c r="M19" s="33"/>
      <c r="N19" s="25"/>
      <c r="O19" s="211"/>
      <c r="P19" s="211"/>
      <c r="Q19" s="216"/>
      <c r="R19" s="14"/>
      <c r="S19" s="9"/>
      <c r="T19" s="10"/>
      <c r="U19" s="120"/>
      <c r="V19" s="123"/>
      <c r="W19" s="126"/>
      <c r="X19" s="123"/>
      <c r="Y19" s="126"/>
      <c r="Z19" s="123"/>
      <c r="AA19" s="126"/>
      <c r="AB19" s="123"/>
      <c r="AC19" s="126"/>
      <c r="AD19" s="123"/>
      <c r="AE19" s="126"/>
      <c r="AF19" s="123"/>
      <c r="AG19" s="126"/>
      <c r="AH19" s="123"/>
      <c r="AI19" s="126"/>
      <c r="AJ19" s="128"/>
    </row>
    <row r="20" spans="1:36" s="2" customFormat="1" x14ac:dyDescent="0.25">
      <c r="A20" s="20"/>
      <c r="B20" s="41"/>
      <c r="C20" s="21"/>
      <c r="D20" s="29"/>
      <c r="E20" s="29"/>
      <c r="F20" s="29"/>
      <c r="G20" s="25"/>
      <c r="H20" s="168"/>
      <c r="I20" s="168"/>
      <c r="J20" s="168"/>
      <c r="K20" s="213"/>
      <c r="L20" s="16"/>
      <c r="M20" s="33"/>
      <c r="N20" s="25"/>
      <c r="O20" s="211"/>
      <c r="P20" s="211"/>
      <c r="Q20" s="216"/>
      <c r="R20" s="14"/>
      <c r="S20" s="9"/>
      <c r="T20" s="10"/>
      <c r="U20" s="120"/>
      <c r="V20" s="123"/>
      <c r="W20" s="126"/>
      <c r="X20" s="123"/>
      <c r="Y20" s="126"/>
      <c r="Z20" s="123"/>
      <c r="AA20" s="126"/>
      <c r="AB20" s="123"/>
      <c r="AC20" s="126"/>
      <c r="AD20" s="123"/>
      <c r="AE20" s="126"/>
      <c r="AF20" s="123"/>
      <c r="AG20" s="126"/>
      <c r="AH20" s="123"/>
      <c r="AI20" s="126"/>
      <c r="AJ20" s="128"/>
    </row>
    <row r="21" spans="1:36" s="2" customFormat="1" x14ac:dyDescent="0.25">
      <c r="A21" s="20"/>
      <c r="B21" s="41"/>
      <c r="C21" s="21"/>
      <c r="D21" s="29"/>
      <c r="E21" s="29"/>
      <c r="F21" s="29"/>
      <c r="G21" s="25"/>
      <c r="H21" s="168"/>
      <c r="I21" s="168"/>
      <c r="J21" s="168"/>
      <c r="K21" s="213"/>
      <c r="L21" s="16"/>
      <c r="M21" s="33"/>
      <c r="N21" s="25"/>
      <c r="O21" s="211"/>
      <c r="P21" s="211"/>
      <c r="Q21" s="216"/>
      <c r="R21" s="14"/>
      <c r="S21" s="9"/>
      <c r="T21" s="10"/>
      <c r="U21" s="120"/>
      <c r="V21" s="123"/>
      <c r="W21" s="126"/>
      <c r="X21" s="123"/>
      <c r="Y21" s="126"/>
      <c r="Z21" s="123"/>
      <c r="AA21" s="126"/>
      <c r="AB21" s="123"/>
      <c r="AC21" s="126"/>
      <c r="AD21" s="123"/>
      <c r="AE21" s="126"/>
      <c r="AF21" s="123"/>
      <c r="AG21" s="126"/>
      <c r="AH21" s="123"/>
      <c r="AI21" s="126"/>
      <c r="AJ21" s="128"/>
    </row>
    <row r="22" spans="1:36" s="2" customFormat="1" ht="17.25" thickBot="1" x14ac:dyDescent="0.3">
      <c r="A22" s="20"/>
      <c r="B22" s="41"/>
      <c r="C22" s="21"/>
      <c r="D22" s="29"/>
      <c r="E22" s="29"/>
      <c r="F22" s="29"/>
      <c r="G22" s="26"/>
      <c r="H22" s="169"/>
      <c r="I22" s="169"/>
      <c r="J22" s="169"/>
      <c r="K22" s="214"/>
      <c r="L22" s="17"/>
      <c r="M22" s="34"/>
      <c r="N22" s="26"/>
      <c r="O22" s="212"/>
      <c r="P22" s="212"/>
      <c r="Q22" s="217"/>
      <c r="R22" s="30"/>
      <c r="S22" s="12"/>
      <c r="T22" s="13"/>
      <c r="U22" s="121"/>
      <c r="V22" s="124"/>
      <c r="W22" s="127"/>
      <c r="X22" s="124"/>
      <c r="Y22" s="127"/>
      <c r="Z22" s="124"/>
      <c r="AA22" s="127"/>
      <c r="AB22" s="124"/>
      <c r="AC22" s="127"/>
      <c r="AD22" s="124"/>
      <c r="AE22" s="127"/>
      <c r="AF22" s="124"/>
      <c r="AG22" s="127"/>
      <c r="AH22" s="124"/>
      <c r="AI22" s="127"/>
      <c r="AJ22" s="129"/>
    </row>
    <row r="23" spans="1:36" ht="17.25" thickBot="1" x14ac:dyDescent="0.35">
      <c r="A23" s="130" t="s">
        <v>28</v>
      </c>
      <c r="B23" s="131"/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2"/>
      <c r="U23" s="131" t="s">
        <v>38</v>
      </c>
      <c r="V23" s="131"/>
      <c r="W23" s="131"/>
      <c r="X23" s="131"/>
      <c r="Y23" s="131"/>
      <c r="Z23" s="131"/>
      <c r="AA23" s="131"/>
      <c r="AB23" s="131"/>
      <c r="AC23" s="131"/>
      <c r="AD23" s="131"/>
      <c r="AE23" s="131"/>
      <c r="AF23" s="131"/>
      <c r="AG23" s="131"/>
      <c r="AH23" s="131"/>
      <c r="AI23" s="131"/>
      <c r="AJ23" s="132"/>
    </row>
    <row r="24" spans="1:36" x14ac:dyDescent="0.3">
      <c r="A24" s="133" t="s">
        <v>0</v>
      </c>
      <c r="B24" s="152" t="s">
        <v>62</v>
      </c>
      <c r="C24" s="137" t="s">
        <v>8</v>
      </c>
      <c r="D24" s="139" t="s">
        <v>7</v>
      </c>
      <c r="E24" s="113" t="s">
        <v>1</v>
      </c>
      <c r="F24" s="137" t="s">
        <v>2</v>
      </c>
      <c r="G24" s="141" t="s">
        <v>3</v>
      </c>
      <c r="H24" s="137" t="s">
        <v>4</v>
      </c>
      <c r="I24" s="137"/>
      <c r="J24" s="137" t="s">
        <v>20</v>
      </c>
      <c r="K24" s="137" t="s">
        <v>11</v>
      </c>
      <c r="L24" s="113" t="s">
        <v>12</v>
      </c>
      <c r="M24" s="113"/>
      <c r="N24" s="143" t="s">
        <v>15</v>
      </c>
      <c r="O24" s="113" t="s">
        <v>18</v>
      </c>
      <c r="P24" s="113"/>
      <c r="Q24" s="113" t="s">
        <v>19</v>
      </c>
      <c r="R24" s="137" t="s">
        <v>9</v>
      </c>
      <c r="S24" s="143" t="s">
        <v>10</v>
      </c>
      <c r="T24" s="145"/>
      <c r="U24" s="146" t="s">
        <v>21</v>
      </c>
      <c r="V24" s="115" t="s">
        <v>29</v>
      </c>
      <c r="W24" s="113" t="s">
        <v>23</v>
      </c>
      <c r="X24" s="115" t="s">
        <v>30</v>
      </c>
      <c r="Y24" s="113" t="s">
        <v>24</v>
      </c>
      <c r="Z24" s="115" t="s">
        <v>31</v>
      </c>
      <c r="AA24" s="113" t="s">
        <v>22</v>
      </c>
      <c r="AB24" s="115" t="s">
        <v>32</v>
      </c>
      <c r="AC24" s="113" t="s">
        <v>34</v>
      </c>
      <c r="AD24" s="115" t="s">
        <v>33</v>
      </c>
      <c r="AE24" s="113" t="s">
        <v>25</v>
      </c>
      <c r="AF24" s="115" t="s">
        <v>35</v>
      </c>
      <c r="AG24" s="113" t="s">
        <v>26</v>
      </c>
      <c r="AH24" s="115" t="s">
        <v>36</v>
      </c>
      <c r="AI24" s="113" t="s">
        <v>27</v>
      </c>
      <c r="AJ24" s="117" t="s">
        <v>37</v>
      </c>
    </row>
    <row r="25" spans="1:36" x14ac:dyDescent="0.3">
      <c r="A25" s="134"/>
      <c r="B25" s="153"/>
      <c r="C25" s="138"/>
      <c r="D25" s="140"/>
      <c r="E25" s="114"/>
      <c r="F25" s="138"/>
      <c r="G25" s="142"/>
      <c r="H25" s="4" t="s">
        <v>5</v>
      </c>
      <c r="I25" s="4" t="s">
        <v>6</v>
      </c>
      <c r="J25" s="138"/>
      <c r="K25" s="138"/>
      <c r="L25" s="4" t="s">
        <v>13</v>
      </c>
      <c r="M25" s="4" t="s">
        <v>14</v>
      </c>
      <c r="N25" s="144"/>
      <c r="O25" s="5" t="s">
        <v>16</v>
      </c>
      <c r="P25" s="5" t="s">
        <v>17</v>
      </c>
      <c r="Q25" s="114"/>
      <c r="R25" s="138"/>
      <c r="S25" s="6" t="s">
        <v>5</v>
      </c>
      <c r="T25" s="7" t="s">
        <v>6</v>
      </c>
      <c r="U25" s="147"/>
      <c r="V25" s="116"/>
      <c r="W25" s="114"/>
      <c r="X25" s="116"/>
      <c r="Y25" s="114"/>
      <c r="Z25" s="116"/>
      <c r="AA25" s="114"/>
      <c r="AB25" s="116"/>
      <c r="AC25" s="114"/>
      <c r="AD25" s="116"/>
      <c r="AE25" s="114"/>
      <c r="AF25" s="116"/>
      <c r="AG25" s="114"/>
      <c r="AH25" s="116"/>
      <c r="AI25" s="114"/>
      <c r="AJ25" s="118"/>
    </row>
    <row r="26" spans="1:36" ht="132" x14ac:dyDescent="0.3">
      <c r="A26" s="59" t="s">
        <v>213</v>
      </c>
      <c r="B26" s="59" t="s">
        <v>214</v>
      </c>
      <c r="C26" s="59" t="s">
        <v>215</v>
      </c>
      <c r="D26" s="61">
        <v>0</v>
      </c>
      <c r="E26" s="61">
        <v>1</v>
      </c>
      <c r="F26" s="61">
        <v>1</v>
      </c>
      <c r="G26" s="42"/>
      <c r="H26" s="168"/>
      <c r="I26" s="168"/>
      <c r="J26" s="168"/>
      <c r="K26" s="213"/>
      <c r="L26" s="213"/>
      <c r="M26" s="213"/>
      <c r="N26" s="209"/>
      <c r="O26" s="211"/>
      <c r="P26" s="211"/>
      <c r="Q26" s="215"/>
      <c r="R26" s="8"/>
      <c r="S26" s="9"/>
      <c r="T26" s="10"/>
      <c r="U26" s="218"/>
      <c r="V26" s="122"/>
      <c r="W26" s="125"/>
      <c r="X26" s="122"/>
      <c r="Y26" s="125"/>
      <c r="Z26" s="122"/>
      <c r="AA26" s="125"/>
      <c r="AB26" s="122"/>
      <c r="AC26" s="125"/>
      <c r="AD26" s="122"/>
      <c r="AE26" s="125"/>
      <c r="AF26" s="122"/>
      <c r="AG26" s="125"/>
      <c r="AH26" s="122"/>
      <c r="AI26" s="125"/>
      <c r="AJ26" s="128"/>
    </row>
    <row r="27" spans="1:36" x14ac:dyDescent="0.3">
      <c r="A27" s="20"/>
      <c r="B27" s="41"/>
      <c r="C27" s="21"/>
      <c r="D27" s="38"/>
      <c r="E27" s="38"/>
      <c r="F27" s="38"/>
      <c r="G27" s="25"/>
      <c r="H27" s="168"/>
      <c r="I27" s="168"/>
      <c r="J27" s="168"/>
      <c r="K27" s="213"/>
      <c r="L27" s="213"/>
      <c r="M27" s="213"/>
      <c r="N27" s="209"/>
      <c r="O27" s="211"/>
      <c r="P27" s="211"/>
      <c r="Q27" s="216"/>
      <c r="R27" s="8"/>
      <c r="S27" s="9"/>
      <c r="T27" s="10"/>
      <c r="U27" s="219"/>
      <c r="V27" s="123"/>
      <c r="W27" s="126"/>
      <c r="X27" s="123"/>
      <c r="Y27" s="126"/>
      <c r="Z27" s="123"/>
      <c r="AA27" s="126"/>
      <c r="AB27" s="123"/>
      <c r="AC27" s="126"/>
      <c r="AD27" s="123"/>
      <c r="AE27" s="126"/>
      <c r="AF27" s="123"/>
      <c r="AG27" s="126"/>
      <c r="AH27" s="123"/>
      <c r="AI27" s="126"/>
      <c r="AJ27" s="128"/>
    </row>
    <row r="28" spans="1:36" x14ac:dyDescent="0.3">
      <c r="A28" s="20"/>
      <c r="B28" s="41"/>
      <c r="C28" s="21"/>
      <c r="D28" s="38"/>
      <c r="E28" s="38"/>
      <c r="F28" s="38"/>
      <c r="G28" s="25"/>
      <c r="H28" s="168"/>
      <c r="I28" s="168"/>
      <c r="J28" s="168"/>
      <c r="K28" s="213"/>
      <c r="L28" s="213"/>
      <c r="M28" s="213"/>
      <c r="N28" s="209"/>
      <c r="O28" s="211"/>
      <c r="P28" s="211"/>
      <c r="Q28" s="216"/>
      <c r="R28" s="8"/>
      <c r="S28" s="9"/>
      <c r="T28" s="10"/>
      <c r="U28" s="219"/>
      <c r="V28" s="123"/>
      <c r="W28" s="126"/>
      <c r="X28" s="123"/>
      <c r="Y28" s="126"/>
      <c r="Z28" s="123"/>
      <c r="AA28" s="126"/>
      <c r="AB28" s="123"/>
      <c r="AC28" s="126"/>
      <c r="AD28" s="123"/>
      <c r="AE28" s="126"/>
      <c r="AF28" s="123"/>
      <c r="AG28" s="126"/>
      <c r="AH28" s="123"/>
      <c r="AI28" s="126"/>
      <c r="AJ28" s="128"/>
    </row>
    <row r="29" spans="1:36" x14ac:dyDescent="0.3">
      <c r="A29" s="20"/>
      <c r="B29" s="41"/>
      <c r="C29" s="21"/>
      <c r="D29" s="38"/>
      <c r="E29" s="38"/>
      <c r="F29" s="38"/>
      <c r="G29" s="25"/>
      <c r="H29" s="168"/>
      <c r="I29" s="168"/>
      <c r="J29" s="168"/>
      <c r="K29" s="213"/>
      <c r="L29" s="213"/>
      <c r="M29" s="213"/>
      <c r="N29" s="209"/>
      <c r="O29" s="211"/>
      <c r="P29" s="211"/>
      <c r="Q29" s="216"/>
      <c r="R29" s="8"/>
      <c r="S29" s="9"/>
      <c r="T29" s="10"/>
      <c r="U29" s="219"/>
      <c r="V29" s="123"/>
      <c r="W29" s="126"/>
      <c r="X29" s="123"/>
      <c r="Y29" s="126"/>
      <c r="Z29" s="123"/>
      <c r="AA29" s="126"/>
      <c r="AB29" s="123"/>
      <c r="AC29" s="126"/>
      <c r="AD29" s="123"/>
      <c r="AE29" s="126"/>
      <c r="AF29" s="123"/>
      <c r="AG29" s="126"/>
      <c r="AH29" s="123"/>
      <c r="AI29" s="126"/>
      <c r="AJ29" s="128"/>
    </row>
    <row r="30" spans="1:36" x14ac:dyDescent="0.3">
      <c r="A30" s="20"/>
      <c r="B30" s="41"/>
      <c r="C30" s="21"/>
      <c r="D30" s="38"/>
      <c r="E30" s="38"/>
      <c r="F30" s="38"/>
      <c r="G30" s="25"/>
      <c r="H30" s="168"/>
      <c r="I30" s="168"/>
      <c r="J30" s="168"/>
      <c r="K30" s="213"/>
      <c r="L30" s="213"/>
      <c r="M30" s="213"/>
      <c r="N30" s="209"/>
      <c r="O30" s="211"/>
      <c r="P30" s="211"/>
      <c r="Q30" s="216"/>
      <c r="R30" s="8"/>
      <c r="S30" s="9"/>
      <c r="T30" s="10"/>
      <c r="U30" s="219"/>
      <c r="V30" s="123"/>
      <c r="W30" s="126"/>
      <c r="X30" s="123"/>
      <c r="Y30" s="126"/>
      <c r="Z30" s="123"/>
      <c r="AA30" s="126"/>
      <c r="AB30" s="123"/>
      <c r="AC30" s="126"/>
      <c r="AD30" s="123"/>
      <c r="AE30" s="126"/>
      <c r="AF30" s="123"/>
      <c r="AG30" s="126"/>
      <c r="AH30" s="123"/>
      <c r="AI30" s="126"/>
      <c r="AJ30" s="128"/>
    </row>
    <row r="31" spans="1:36" ht="17.25" thickBot="1" x14ac:dyDescent="0.35">
      <c r="A31" s="20"/>
      <c r="B31" s="41"/>
      <c r="C31" s="21"/>
      <c r="D31" s="38"/>
      <c r="E31" s="38"/>
      <c r="F31" s="38"/>
      <c r="G31" s="26"/>
      <c r="H31" s="169"/>
      <c r="I31" s="169"/>
      <c r="J31" s="169"/>
      <c r="K31" s="214"/>
      <c r="L31" s="214"/>
      <c r="M31" s="214"/>
      <c r="N31" s="210"/>
      <c r="O31" s="212"/>
      <c r="P31" s="212"/>
      <c r="Q31" s="217"/>
      <c r="R31" s="11"/>
      <c r="S31" s="12"/>
      <c r="T31" s="13"/>
      <c r="U31" s="220"/>
      <c r="V31" s="124"/>
      <c r="W31" s="127"/>
      <c r="X31" s="124"/>
      <c r="Y31" s="127"/>
      <c r="Z31" s="124"/>
      <c r="AA31" s="127"/>
      <c r="AB31" s="124"/>
      <c r="AC31" s="127"/>
      <c r="AD31" s="124"/>
      <c r="AE31" s="127"/>
      <c r="AF31" s="124"/>
      <c r="AG31" s="127"/>
      <c r="AH31" s="124"/>
      <c r="AI31" s="127"/>
      <c r="AJ31" s="129"/>
    </row>
    <row r="32" spans="1:36" ht="17.25" thickBot="1" x14ac:dyDescent="0.35">
      <c r="A32" s="130" t="s">
        <v>28</v>
      </c>
      <c r="B32" s="131"/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2"/>
      <c r="U32" s="131" t="s">
        <v>38</v>
      </c>
      <c r="V32" s="131"/>
      <c r="W32" s="131"/>
      <c r="X32" s="131"/>
      <c r="Y32" s="131"/>
      <c r="Z32" s="131"/>
      <c r="AA32" s="131"/>
      <c r="AB32" s="131"/>
      <c r="AC32" s="131"/>
      <c r="AD32" s="131"/>
      <c r="AE32" s="131"/>
      <c r="AF32" s="131"/>
      <c r="AG32" s="131"/>
      <c r="AH32" s="131"/>
      <c r="AI32" s="131"/>
      <c r="AJ32" s="132"/>
    </row>
    <row r="33" spans="1:36" x14ac:dyDescent="0.3">
      <c r="A33" s="133" t="s">
        <v>0</v>
      </c>
      <c r="B33" s="152" t="s">
        <v>62</v>
      </c>
      <c r="C33" s="137" t="s">
        <v>8</v>
      </c>
      <c r="D33" s="139" t="s">
        <v>7</v>
      </c>
      <c r="E33" s="113" t="s">
        <v>1</v>
      </c>
      <c r="F33" s="137" t="s">
        <v>2</v>
      </c>
      <c r="G33" s="141" t="s">
        <v>3</v>
      </c>
      <c r="H33" s="137" t="s">
        <v>4</v>
      </c>
      <c r="I33" s="137"/>
      <c r="J33" s="137" t="s">
        <v>20</v>
      </c>
      <c r="K33" s="137" t="s">
        <v>11</v>
      </c>
      <c r="L33" s="113" t="s">
        <v>12</v>
      </c>
      <c r="M33" s="113"/>
      <c r="N33" s="143" t="s">
        <v>15</v>
      </c>
      <c r="O33" s="113" t="s">
        <v>18</v>
      </c>
      <c r="P33" s="113"/>
      <c r="Q33" s="113" t="s">
        <v>19</v>
      </c>
      <c r="R33" s="137" t="s">
        <v>9</v>
      </c>
      <c r="S33" s="143" t="s">
        <v>10</v>
      </c>
      <c r="T33" s="145"/>
      <c r="U33" s="146" t="s">
        <v>21</v>
      </c>
      <c r="V33" s="115" t="s">
        <v>29</v>
      </c>
      <c r="W33" s="113" t="s">
        <v>23</v>
      </c>
      <c r="X33" s="115" t="s">
        <v>30</v>
      </c>
      <c r="Y33" s="113" t="s">
        <v>24</v>
      </c>
      <c r="Z33" s="115" t="s">
        <v>31</v>
      </c>
      <c r="AA33" s="113" t="s">
        <v>22</v>
      </c>
      <c r="AB33" s="115" t="s">
        <v>32</v>
      </c>
      <c r="AC33" s="113" t="s">
        <v>34</v>
      </c>
      <c r="AD33" s="115" t="s">
        <v>33</v>
      </c>
      <c r="AE33" s="113" t="s">
        <v>25</v>
      </c>
      <c r="AF33" s="115" t="s">
        <v>35</v>
      </c>
      <c r="AG33" s="113" t="s">
        <v>26</v>
      </c>
      <c r="AH33" s="115" t="s">
        <v>36</v>
      </c>
      <c r="AI33" s="113" t="s">
        <v>27</v>
      </c>
      <c r="AJ33" s="117" t="s">
        <v>37</v>
      </c>
    </row>
    <row r="34" spans="1:36" ht="17.25" thickBot="1" x14ac:dyDescent="0.35">
      <c r="A34" s="134"/>
      <c r="B34" s="153"/>
      <c r="C34" s="138"/>
      <c r="D34" s="140"/>
      <c r="E34" s="114"/>
      <c r="F34" s="138"/>
      <c r="G34" s="142"/>
      <c r="H34" s="4" t="s">
        <v>5</v>
      </c>
      <c r="I34" s="4" t="s">
        <v>6</v>
      </c>
      <c r="J34" s="138"/>
      <c r="K34" s="138"/>
      <c r="L34" s="4" t="s">
        <v>13</v>
      </c>
      <c r="M34" s="4" t="s">
        <v>14</v>
      </c>
      <c r="N34" s="144"/>
      <c r="O34" s="5" t="s">
        <v>16</v>
      </c>
      <c r="P34" s="5" t="s">
        <v>17</v>
      </c>
      <c r="Q34" s="114"/>
      <c r="R34" s="138"/>
      <c r="S34" s="6" t="s">
        <v>5</v>
      </c>
      <c r="T34" s="7" t="s">
        <v>6</v>
      </c>
      <c r="U34" s="147"/>
      <c r="V34" s="116"/>
      <c r="W34" s="114"/>
      <c r="X34" s="116"/>
      <c r="Y34" s="114"/>
      <c r="Z34" s="116"/>
      <c r="AA34" s="114"/>
      <c r="AB34" s="116"/>
      <c r="AC34" s="114"/>
      <c r="AD34" s="116"/>
      <c r="AE34" s="114"/>
      <c r="AF34" s="116"/>
      <c r="AG34" s="114"/>
      <c r="AH34" s="116"/>
      <c r="AI34" s="114"/>
      <c r="AJ34" s="118"/>
    </row>
    <row r="35" spans="1:36" ht="82.5" x14ac:dyDescent="0.3">
      <c r="A35" s="59" t="s">
        <v>216</v>
      </c>
      <c r="B35" s="96" t="s">
        <v>217</v>
      </c>
      <c r="C35" s="59" t="s">
        <v>218</v>
      </c>
      <c r="D35" s="61">
        <v>0</v>
      </c>
      <c r="E35" s="61">
        <v>1</v>
      </c>
      <c r="F35" s="61">
        <v>1</v>
      </c>
      <c r="G35" s="42"/>
      <c r="H35" s="168"/>
      <c r="I35" s="168"/>
      <c r="J35" s="168"/>
      <c r="K35" s="168"/>
      <c r="L35" s="15"/>
      <c r="M35" s="15"/>
      <c r="N35" s="42"/>
      <c r="O35" s="211"/>
      <c r="P35" s="211"/>
      <c r="Q35" s="168"/>
      <c r="R35" s="8"/>
      <c r="S35" s="9"/>
      <c r="T35" s="10"/>
      <c r="U35" s="119"/>
      <c r="V35" s="122"/>
      <c r="W35" s="125"/>
      <c r="X35" s="122"/>
      <c r="Y35" s="125"/>
      <c r="Z35" s="122"/>
      <c r="AA35" s="125"/>
      <c r="AB35" s="122"/>
      <c r="AC35" s="125"/>
      <c r="AD35" s="122"/>
      <c r="AE35" s="125"/>
      <c r="AF35" s="122"/>
      <c r="AG35" s="125"/>
      <c r="AH35" s="122"/>
      <c r="AI35" s="125"/>
      <c r="AJ35" s="128"/>
    </row>
    <row r="36" spans="1:36" x14ac:dyDescent="0.3">
      <c r="A36" s="18"/>
      <c r="B36" s="50"/>
      <c r="C36" s="16"/>
      <c r="D36" s="16"/>
      <c r="E36" s="16"/>
      <c r="F36" s="16"/>
      <c r="G36" s="25"/>
      <c r="H36" s="168"/>
      <c r="I36" s="168"/>
      <c r="J36" s="168"/>
      <c r="K36" s="168"/>
      <c r="L36" s="16"/>
      <c r="M36" s="16"/>
      <c r="N36" s="25"/>
      <c r="O36" s="211"/>
      <c r="P36" s="211"/>
      <c r="Q36" s="168"/>
      <c r="R36" s="8"/>
      <c r="S36" s="9"/>
      <c r="T36" s="10"/>
      <c r="U36" s="120"/>
      <c r="V36" s="123"/>
      <c r="W36" s="126"/>
      <c r="X36" s="123"/>
      <c r="Y36" s="126"/>
      <c r="Z36" s="123"/>
      <c r="AA36" s="126"/>
      <c r="AB36" s="123"/>
      <c r="AC36" s="126"/>
      <c r="AD36" s="123"/>
      <c r="AE36" s="126"/>
      <c r="AF36" s="123"/>
      <c r="AG36" s="126"/>
      <c r="AH36" s="123"/>
      <c r="AI36" s="126"/>
      <c r="AJ36" s="128"/>
    </row>
    <row r="37" spans="1:36" x14ac:dyDescent="0.3">
      <c r="A37" s="18"/>
      <c r="B37" s="50"/>
      <c r="C37" s="16"/>
      <c r="D37" s="16"/>
      <c r="E37" s="16"/>
      <c r="F37" s="16"/>
      <c r="G37" s="25"/>
      <c r="H37" s="168"/>
      <c r="I37" s="168"/>
      <c r="J37" s="168"/>
      <c r="K37" s="168"/>
      <c r="L37" s="16"/>
      <c r="M37" s="16"/>
      <c r="N37" s="25"/>
      <c r="O37" s="211"/>
      <c r="P37" s="211"/>
      <c r="Q37" s="168"/>
      <c r="R37" s="8"/>
      <c r="S37" s="9"/>
      <c r="T37" s="10"/>
      <c r="U37" s="120"/>
      <c r="V37" s="123"/>
      <c r="W37" s="126"/>
      <c r="X37" s="123"/>
      <c r="Y37" s="126"/>
      <c r="Z37" s="123"/>
      <c r="AA37" s="126"/>
      <c r="AB37" s="123"/>
      <c r="AC37" s="126"/>
      <c r="AD37" s="123"/>
      <c r="AE37" s="126"/>
      <c r="AF37" s="123"/>
      <c r="AG37" s="126"/>
      <c r="AH37" s="123"/>
      <c r="AI37" s="126"/>
      <c r="AJ37" s="128"/>
    </row>
    <row r="38" spans="1:36" x14ac:dyDescent="0.3">
      <c r="A38" s="18"/>
      <c r="B38" s="50"/>
      <c r="C38" s="16"/>
      <c r="D38" s="16"/>
      <c r="E38" s="16"/>
      <c r="F38" s="16"/>
      <c r="G38" s="25"/>
      <c r="H38" s="168"/>
      <c r="I38" s="168"/>
      <c r="J38" s="168"/>
      <c r="K38" s="168"/>
      <c r="L38" s="16"/>
      <c r="M38" s="16"/>
      <c r="N38" s="25"/>
      <c r="O38" s="211"/>
      <c r="P38" s="211"/>
      <c r="Q38" s="168"/>
      <c r="R38" s="8"/>
      <c r="S38" s="9"/>
      <c r="T38" s="10"/>
      <c r="U38" s="120"/>
      <c r="V38" s="123"/>
      <c r="W38" s="126"/>
      <c r="X38" s="123"/>
      <c r="Y38" s="126"/>
      <c r="Z38" s="123"/>
      <c r="AA38" s="126"/>
      <c r="AB38" s="123"/>
      <c r="AC38" s="126"/>
      <c r="AD38" s="123"/>
      <c r="AE38" s="126"/>
      <c r="AF38" s="123"/>
      <c r="AG38" s="126"/>
      <c r="AH38" s="123"/>
      <c r="AI38" s="126"/>
      <c r="AJ38" s="128"/>
    </row>
    <row r="39" spans="1:36" x14ac:dyDescent="0.3">
      <c r="A39" s="18"/>
      <c r="B39" s="50"/>
      <c r="C39" s="16"/>
      <c r="D39" s="16"/>
      <c r="E39" s="16"/>
      <c r="F39" s="16"/>
      <c r="G39" s="25"/>
      <c r="H39" s="168"/>
      <c r="I39" s="168"/>
      <c r="J39" s="168"/>
      <c r="K39" s="168"/>
      <c r="L39" s="16"/>
      <c r="M39" s="16"/>
      <c r="N39" s="25"/>
      <c r="O39" s="211"/>
      <c r="P39" s="211"/>
      <c r="Q39" s="168"/>
      <c r="R39" s="8"/>
      <c r="S39" s="9"/>
      <c r="T39" s="10"/>
      <c r="U39" s="120"/>
      <c r="V39" s="123"/>
      <c r="W39" s="126"/>
      <c r="X39" s="123"/>
      <c r="Y39" s="126"/>
      <c r="Z39" s="123"/>
      <c r="AA39" s="126"/>
      <c r="AB39" s="123"/>
      <c r="AC39" s="126"/>
      <c r="AD39" s="123"/>
      <c r="AE39" s="126"/>
      <c r="AF39" s="123"/>
      <c r="AG39" s="126"/>
      <c r="AH39" s="123"/>
      <c r="AI39" s="126"/>
      <c r="AJ39" s="128"/>
    </row>
    <row r="40" spans="1:36" ht="17.25" thickBot="1" x14ac:dyDescent="0.35">
      <c r="A40" s="19"/>
      <c r="B40" s="51"/>
      <c r="C40" s="17"/>
      <c r="D40" s="17"/>
      <c r="E40" s="17"/>
      <c r="F40" s="17"/>
      <c r="G40" s="26"/>
      <c r="H40" s="169"/>
      <c r="I40" s="169"/>
      <c r="J40" s="169"/>
      <c r="K40" s="169"/>
      <c r="L40" s="17"/>
      <c r="M40" s="17"/>
      <c r="N40" s="26"/>
      <c r="O40" s="212"/>
      <c r="P40" s="212"/>
      <c r="Q40" s="169"/>
      <c r="R40" s="11"/>
      <c r="S40" s="12"/>
      <c r="T40" s="13"/>
      <c r="U40" s="121"/>
      <c r="V40" s="124"/>
      <c r="W40" s="127"/>
      <c r="X40" s="124"/>
      <c r="Y40" s="127"/>
      <c r="Z40" s="124"/>
      <c r="AA40" s="127"/>
      <c r="AB40" s="124"/>
      <c r="AC40" s="127"/>
      <c r="AD40" s="124"/>
      <c r="AE40" s="127"/>
      <c r="AF40" s="124"/>
      <c r="AG40" s="127"/>
      <c r="AH40" s="124"/>
      <c r="AI40" s="127"/>
      <c r="AJ40" s="129"/>
    </row>
    <row r="41" spans="1:36" ht="17.25" thickBot="1" x14ac:dyDescent="0.35">
      <c r="A41" s="130" t="s">
        <v>28</v>
      </c>
      <c r="B41" s="131"/>
      <c r="C41" s="131"/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2"/>
      <c r="U41" s="131" t="s">
        <v>38</v>
      </c>
      <c r="V41" s="131"/>
      <c r="W41" s="131"/>
      <c r="X41" s="131"/>
      <c r="Y41" s="131"/>
      <c r="Z41" s="131"/>
      <c r="AA41" s="131"/>
      <c r="AB41" s="131"/>
      <c r="AC41" s="131"/>
      <c r="AD41" s="131"/>
      <c r="AE41" s="131"/>
      <c r="AF41" s="131"/>
      <c r="AG41" s="131"/>
      <c r="AH41" s="131"/>
      <c r="AI41" s="131"/>
      <c r="AJ41" s="132"/>
    </row>
    <row r="42" spans="1:36" x14ac:dyDescent="0.3">
      <c r="A42" s="133" t="s">
        <v>0</v>
      </c>
      <c r="B42" s="152" t="s">
        <v>62</v>
      </c>
      <c r="C42" s="137" t="s">
        <v>8</v>
      </c>
      <c r="D42" s="139" t="s">
        <v>7</v>
      </c>
      <c r="E42" s="113" t="s">
        <v>1</v>
      </c>
      <c r="F42" s="137" t="s">
        <v>2</v>
      </c>
      <c r="G42" s="141" t="s">
        <v>3</v>
      </c>
      <c r="H42" s="137" t="s">
        <v>4</v>
      </c>
      <c r="I42" s="137"/>
      <c r="J42" s="137" t="s">
        <v>20</v>
      </c>
      <c r="K42" s="137" t="s">
        <v>11</v>
      </c>
      <c r="L42" s="113" t="s">
        <v>12</v>
      </c>
      <c r="M42" s="113"/>
      <c r="N42" s="143" t="s">
        <v>15</v>
      </c>
      <c r="O42" s="113" t="s">
        <v>18</v>
      </c>
      <c r="P42" s="113"/>
      <c r="Q42" s="113" t="s">
        <v>19</v>
      </c>
      <c r="R42" s="137" t="s">
        <v>9</v>
      </c>
      <c r="S42" s="143" t="s">
        <v>10</v>
      </c>
      <c r="T42" s="145"/>
      <c r="U42" s="146" t="s">
        <v>21</v>
      </c>
      <c r="V42" s="115" t="s">
        <v>29</v>
      </c>
      <c r="W42" s="113" t="s">
        <v>23</v>
      </c>
      <c r="X42" s="115" t="s">
        <v>30</v>
      </c>
      <c r="Y42" s="113" t="s">
        <v>24</v>
      </c>
      <c r="Z42" s="115" t="s">
        <v>31</v>
      </c>
      <c r="AA42" s="113" t="s">
        <v>22</v>
      </c>
      <c r="AB42" s="115" t="s">
        <v>32</v>
      </c>
      <c r="AC42" s="113" t="s">
        <v>34</v>
      </c>
      <c r="AD42" s="115" t="s">
        <v>33</v>
      </c>
      <c r="AE42" s="113" t="s">
        <v>25</v>
      </c>
      <c r="AF42" s="115" t="s">
        <v>35</v>
      </c>
      <c r="AG42" s="113" t="s">
        <v>26</v>
      </c>
      <c r="AH42" s="115" t="s">
        <v>36</v>
      </c>
      <c r="AI42" s="113" t="s">
        <v>27</v>
      </c>
      <c r="AJ42" s="117" t="s">
        <v>37</v>
      </c>
    </row>
    <row r="43" spans="1:36" x14ac:dyDescent="0.3">
      <c r="A43" s="134"/>
      <c r="B43" s="153"/>
      <c r="C43" s="138"/>
      <c r="D43" s="140"/>
      <c r="E43" s="114"/>
      <c r="F43" s="138"/>
      <c r="G43" s="142"/>
      <c r="H43" s="4" t="s">
        <v>5</v>
      </c>
      <c r="I43" s="4" t="s">
        <v>6</v>
      </c>
      <c r="J43" s="138"/>
      <c r="K43" s="138"/>
      <c r="L43" s="4" t="s">
        <v>13</v>
      </c>
      <c r="M43" s="4" t="s">
        <v>14</v>
      </c>
      <c r="N43" s="144"/>
      <c r="O43" s="5" t="s">
        <v>16</v>
      </c>
      <c r="P43" s="5" t="s">
        <v>17</v>
      </c>
      <c r="Q43" s="114"/>
      <c r="R43" s="138"/>
      <c r="S43" s="6" t="s">
        <v>5</v>
      </c>
      <c r="T43" s="7" t="s">
        <v>6</v>
      </c>
      <c r="U43" s="147"/>
      <c r="V43" s="116"/>
      <c r="W43" s="114"/>
      <c r="X43" s="116"/>
      <c r="Y43" s="114"/>
      <c r="Z43" s="116"/>
      <c r="AA43" s="114"/>
      <c r="AB43" s="116"/>
      <c r="AC43" s="114"/>
      <c r="AD43" s="116"/>
      <c r="AE43" s="114"/>
      <c r="AF43" s="116"/>
      <c r="AG43" s="114"/>
      <c r="AH43" s="116"/>
      <c r="AI43" s="114"/>
      <c r="AJ43" s="118"/>
    </row>
    <row r="44" spans="1:36" ht="82.5" x14ac:dyDescent="0.3">
      <c r="A44" s="59" t="s">
        <v>219</v>
      </c>
      <c r="B44" s="59" t="s">
        <v>220</v>
      </c>
      <c r="C44" s="59" t="s">
        <v>221</v>
      </c>
      <c r="D44" s="61">
        <v>6</v>
      </c>
      <c r="E44" s="61">
        <v>35</v>
      </c>
      <c r="F44" s="61">
        <v>12</v>
      </c>
      <c r="G44" s="42"/>
      <c r="H44" s="168"/>
      <c r="I44" s="168"/>
      <c r="J44" s="168"/>
      <c r="K44" s="168"/>
      <c r="L44" s="15"/>
      <c r="M44" s="15"/>
      <c r="N44" s="42"/>
      <c r="O44" s="211"/>
      <c r="P44" s="211"/>
      <c r="Q44" s="168"/>
      <c r="R44" s="8"/>
      <c r="S44" s="9"/>
      <c r="T44" s="10"/>
      <c r="U44" s="119"/>
      <c r="V44" s="122"/>
      <c r="W44" s="125"/>
      <c r="X44" s="122"/>
      <c r="Y44" s="125"/>
      <c r="Z44" s="122"/>
      <c r="AA44" s="125"/>
      <c r="AB44" s="122"/>
      <c r="AC44" s="125"/>
      <c r="AD44" s="122"/>
      <c r="AE44" s="125"/>
      <c r="AF44" s="122"/>
      <c r="AG44" s="125"/>
      <c r="AH44" s="122"/>
      <c r="AI44" s="125"/>
      <c r="AJ44" s="128"/>
    </row>
    <row r="45" spans="1:36" x14ac:dyDescent="0.3">
      <c r="A45" s="18"/>
      <c r="B45" s="50"/>
      <c r="C45" s="16"/>
      <c r="D45" s="16"/>
      <c r="E45" s="16"/>
      <c r="F45" s="16"/>
      <c r="G45" s="25"/>
      <c r="H45" s="168"/>
      <c r="I45" s="168"/>
      <c r="J45" s="168"/>
      <c r="K45" s="168"/>
      <c r="L45" s="16"/>
      <c r="M45" s="16"/>
      <c r="N45" s="25"/>
      <c r="O45" s="211"/>
      <c r="P45" s="211"/>
      <c r="Q45" s="168"/>
      <c r="R45" s="8"/>
      <c r="S45" s="9"/>
      <c r="T45" s="10"/>
      <c r="U45" s="120"/>
      <c r="V45" s="123"/>
      <c r="W45" s="126"/>
      <c r="X45" s="123"/>
      <c r="Y45" s="126"/>
      <c r="Z45" s="123"/>
      <c r="AA45" s="126"/>
      <c r="AB45" s="123"/>
      <c r="AC45" s="126"/>
      <c r="AD45" s="123"/>
      <c r="AE45" s="126"/>
      <c r="AF45" s="123"/>
      <c r="AG45" s="126"/>
      <c r="AH45" s="123"/>
      <c r="AI45" s="126"/>
      <c r="AJ45" s="128"/>
    </row>
    <row r="46" spans="1:36" x14ac:dyDescent="0.3">
      <c r="A46" s="18"/>
      <c r="B46" s="50"/>
      <c r="C46" s="16"/>
      <c r="D46" s="16"/>
      <c r="E46" s="16"/>
      <c r="F46" s="16"/>
      <c r="G46" s="25"/>
      <c r="H46" s="168"/>
      <c r="I46" s="168"/>
      <c r="J46" s="168"/>
      <c r="K46" s="168"/>
      <c r="L46" s="16"/>
      <c r="M46" s="16"/>
      <c r="N46" s="25"/>
      <c r="O46" s="211"/>
      <c r="P46" s="211"/>
      <c r="Q46" s="168"/>
      <c r="R46" s="8"/>
      <c r="S46" s="9"/>
      <c r="T46" s="10"/>
      <c r="U46" s="120"/>
      <c r="V46" s="123"/>
      <c r="W46" s="126"/>
      <c r="X46" s="123"/>
      <c r="Y46" s="126"/>
      <c r="Z46" s="123"/>
      <c r="AA46" s="126"/>
      <c r="AB46" s="123"/>
      <c r="AC46" s="126"/>
      <c r="AD46" s="123"/>
      <c r="AE46" s="126"/>
      <c r="AF46" s="123"/>
      <c r="AG46" s="126"/>
      <c r="AH46" s="123"/>
      <c r="AI46" s="126"/>
      <c r="AJ46" s="128"/>
    </row>
    <row r="47" spans="1:36" x14ac:dyDescent="0.3">
      <c r="A47" s="18"/>
      <c r="B47" s="50"/>
      <c r="C47" s="16"/>
      <c r="D47" s="16"/>
      <c r="E47" s="16"/>
      <c r="F47" s="16"/>
      <c r="G47" s="25"/>
      <c r="H47" s="168"/>
      <c r="I47" s="168"/>
      <c r="J47" s="168"/>
      <c r="K47" s="168"/>
      <c r="L47" s="16"/>
      <c r="M47" s="16"/>
      <c r="N47" s="25"/>
      <c r="O47" s="211"/>
      <c r="P47" s="211"/>
      <c r="Q47" s="168"/>
      <c r="R47" s="8"/>
      <c r="S47" s="9"/>
      <c r="T47" s="10"/>
      <c r="U47" s="120"/>
      <c r="V47" s="123"/>
      <c r="W47" s="126"/>
      <c r="X47" s="123"/>
      <c r="Y47" s="126"/>
      <c r="Z47" s="123"/>
      <c r="AA47" s="126"/>
      <c r="AB47" s="123"/>
      <c r="AC47" s="126"/>
      <c r="AD47" s="123"/>
      <c r="AE47" s="126"/>
      <c r="AF47" s="123"/>
      <c r="AG47" s="126"/>
      <c r="AH47" s="123"/>
      <c r="AI47" s="126"/>
      <c r="AJ47" s="128"/>
    </row>
    <row r="48" spans="1:36" x14ac:dyDescent="0.3">
      <c r="A48" s="18"/>
      <c r="B48" s="50"/>
      <c r="C48" s="16"/>
      <c r="D48" s="16"/>
      <c r="E48" s="16"/>
      <c r="F48" s="16"/>
      <c r="G48" s="25"/>
      <c r="H48" s="168"/>
      <c r="I48" s="168"/>
      <c r="J48" s="168"/>
      <c r="K48" s="168"/>
      <c r="L48" s="16"/>
      <c r="M48" s="16"/>
      <c r="N48" s="25"/>
      <c r="O48" s="211"/>
      <c r="P48" s="211"/>
      <c r="Q48" s="168"/>
      <c r="R48" s="8"/>
      <c r="S48" s="9"/>
      <c r="T48" s="10"/>
      <c r="U48" s="120"/>
      <c r="V48" s="123"/>
      <c r="W48" s="126"/>
      <c r="X48" s="123"/>
      <c r="Y48" s="126"/>
      <c r="Z48" s="123"/>
      <c r="AA48" s="126"/>
      <c r="AB48" s="123"/>
      <c r="AC48" s="126"/>
      <c r="AD48" s="123"/>
      <c r="AE48" s="126"/>
      <c r="AF48" s="123"/>
      <c r="AG48" s="126"/>
      <c r="AH48" s="123"/>
      <c r="AI48" s="126"/>
      <c r="AJ48" s="128"/>
    </row>
    <row r="49" spans="1:36" ht="17.25" thickBot="1" x14ac:dyDescent="0.35">
      <c r="A49" s="19"/>
      <c r="B49" s="51"/>
      <c r="C49" s="17"/>
      <c r="D49" s="17"/>
      <c r="E49" s="17"/>
      <c r="F49" s="17"/>
      <c r="G49" s="26"/>
      <c r="H49" s="169"/>
      <c r="I49" s="169"/>
      <c r="J49" s="169"/>
      <c r="K49" s="169"/>
      <c r="L49" s="17"/>
      <c r="M49" s="17"/>
      <c r="N49" s="26"/>
      <c r="O49" s="212"/>
      <c r="P49" s="212"/>
      <c r="Q49" s="169"/>
      <c r="R49" s="11"/>
      <c r="S49" s="12"/>
      <c r="T49" s="13"/>
      <c r="U49" s="121"/>
      <c r="V49" s="124"/>
      <c r="W49" s="127"/>
      <c r="X49" s="124"/>
      <c r="Y49" s="127"/>
      <c r="Z49" s="124"/>
      <c r="AA49" s="127"/>
      <c r="AB49" s="124"/>
      <c r="AC49" s="127"/>
      <c r="AD49" s="124"/>
      <c r="AE49" s="127"/>
      <c r="AF49" s="124"/>
      <c r="AG49" s="127"/>
      <c r="AH49" s="124"/>
      <c r="AI49" s="127"/>
      <c r="AJ49" s="129"/>
    </row>
    <row r="50" spans="1:36" ht="17.25" thickBot="1" x14ac:dyDescent="0.35">
      <c r="A50" s="130" t="s">
        <v>28</v>
      </c>
      <c r="B50" s="131"/>
      <c r="C50" s="131"/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2"/>
      <c r="U50" s="131" t="s">
        <v>38</v>
      </c>
      <c r="V50" s="131"/>
      <c r="W50" s="131"/>
      <c r="X50" s="131"/>
      <c r="Y50" s="131"/>
      <c r="Z50" s="131"/>
      <c r="AA50" s="131"/>
      <c r="AB50" s="131"/>
      <c r="AC50" s="131"/>
      <c r="AD50" s="131"/>
      <c r="AE50" s="131"/>
      <c r="AF50" s="131"/>
      <c r="AG50" s="131"/>
      <c r="AH50" s="131"/>
      <c r="AI50" s="131"/>
      <c r="AJ50" s="132"/>
    </row>
    <row r="51" spans="1:36" x14ac:dyDescent="0.3">
      <c r="A51" s="133" t="s">
        <v>0</v>
      </c>
      <c r="B51" s="152" t="s">
        <v>62</v>
      </c>
      <c r="C51" s="137" t="s">
        <v>8</v>
      </c>
      <c r="D51" s="139" t="s">
        <v>7</v>
      </c>
      <c r="E51" s="113" t="s">
        <v>1</v>
      </c>
      <c r="F51" s="137" t="s">
        <v>2</v>
      </c>
      <c r="G51" s="141" t="s">
        <v>3</v>
      </c>
      <c r="H51" s="137" t="s">
        <v>4</v>
      </c>
      <c r="I51" s="137"/>
      <c r="J51" s="137" t="s">
        <v>20</v>
      </c>
      <c r="K51" s="137" t="s">
        <v>11</v>
      </c>
      <c r="L51" s="113" t="s">
        <v>12</v>
      </c>
      <c r="M51" s="113"/>
      <c r="N51" s="143" t="s">
        <v>15</v>
      </c>
      <c r="O51" s="113" t="s">
        <v>18</v>
      </c>
      <c r="P51" s="113"/>
      <c r="Q51" s="113" t="s">
        <v>19</v>
      </c>
      <c r="R51" s="137" t="s">
        <v>9</v>
      </c>
      <c r="S51" s="143" t="s">
        <v>10</v>
      </c>
      <c r="T51" s="145"/>
      <c r="U51" s="146" t="s">
        <v>21</v>
      </c>
      <c r="V51" s="115" t="s">
        <v>29</v>
      </c>
      <c r="W51" s="113" t="s">
        <v>23</v>
      </c>
      <c r="X51" s="115" t="s">
        <v>30</v>
      </c>
      <c r="Y51" s="113" t="s">
        <v>24</v>
      </c>
      <c r="Z51" s="115" t="s">
        <v>31</v>
      </c>
      <c r="AA51" s="113" t="s">
        <v>22</v>
      </c>
      <c r="AB51" s="115" t="s">
        <v>32</v>
      </c>
      <c r="AC51" s="113" t="s">
        <v>34</v>
      </c>
      <c r="AD51" s="115" t="s">
        <v>33</v>
      </c>
      <c r="AE51" s="113" t="s">
        <v>25</v>
      </c>
      <c r="AF51" s="115" t="s">
        <v>35</v>
      </c>
      <c r="AG51" s="113" t="s">
        <v>26</v>
      </c>
      <c r="AH51" s="115" t="s">
        <v>36</v>
      </c>
      <c r="AI51" s="113" t="s">
        <v>27</v>
      </c>
      <c r="AJ51" s="117" t="s">
        <v>37</v>
      </c>
    </row>
    <row r="52" spans="1:36" ht="17.25" thickBot="1" x14ac:dyDescent="0.35">
      <c r="A52" s="134"/>
      <c r="B52" s="153"/>
      <c r="C52" s="138"/>
      <c r="D52" s="140"/>
      <c r="E52" s="114"/>
      <c r="F52" s="138"/>
      <c r="G52" s="142"/>
      <c r="H52" s="4" t="s">
        <v>5</v>
      </c>
      <c r="I52" s="4" t="s">
        <v>6</v>
      </c>
      <c r="J52" s="138"/>
      <c r="K52" s="138"/>
      <c r="L52" s="4" t="s">
        <v>13</v>
      </c>
      <c r="M52" s="4" t="s">
        <v>14</v>
      </c>
      <c r="N52" s="144"/>
      <c r="O52" s="5" t="s">
        <v>16</v>
      </c>
      <c r="P52" s="5" t="s">
        <v>17</v>
      </c>
      <c r="Q52" s="114"/>
      <c r="R52" s="138"/>
      <c r="S52" s="6" t="s">
        <v>5</v>
      </c>
      <c r="T52" s="7" t="s">
        <v>6</v>
      </c>
      <c r="U52" s="147"/>
      <c r="V52" s="116"/>
      <c r="W52" s="114"/>
      <c r="X52" s="116"/>
      <c r="Y52" s="114"/>
      <c r="Z52" s="116"/>
      <c r="AA52" s="114"/>
      <c r="AB52" s="116"/>
      <c r="AC52" s="114"/>
      <c r="AD52" s="116"/>
      <c r="AE52" s="114"/>
      <c r="AF52" s="116"/>
      <c r="AG52" s="114"/>
      <c r="AH52" s="116"/>
      <c r="AI52" s="114"/>
      <c r="AJ52" s="118"/>
    </row>
    <row r="53" spans="1:36" ht="66" x14ac:dyDescent="0.3">
      <c r="A53" s="59" t="s">
        <v>222</v>
      </c>
      <c r="B53" s="96" t="s">
        <v>223</v>
      </c>
      <c r="C53" s="59" t="s">
        <v>224</v>
      </c>
      <c r="D53" s="61"/>
      <c r="E53" s="61">
        <v>36</v>
      </c>
      <c r="F53" s="61">
        <f>+E53/4</f>
        <v>9</v>
      </c>
      <c r="G53" s="42"/>
      <c r="H53" s="168"/>
      <c r="I53" s="168"/>
      <c r="J53" s="168"/>
      <c r="K53" s="168"/>
      <c r="L53" s="15"/>
      <c r="M53" s="15"/>
      <c r="N53" s="42"/>
      <c r="O53" s="211"/>
      <c r="P53" s="211"/>
      <c r="Q53" s="168"/>
      <c r="R53" s="8"/>
      <c r="S53" s="9"/>
      <c r="T53" s="10"/>
      <c r="U53" s="119"/>
      <c r="V53" s="122"/>
      <c r="W53" s="125"/>
      <c r="X53" s="122"/>
      <c r="Y53" s="125"/>
      <c r="Z53" s="122"/>
      <c r="AA53" s="125"/>
      <c r="AB53" s="122"/>
      <c r="AC53" s="125"/>
      <c r="AD53" s="122"/>
      <c r="AE53" s="125"/>
      <c r="AF53" s="122"/>
      <c r="AG53" s="125"/>
      <c r="AH53" s="122"/>
      <c r="AI53" s="125"/>
      <c r="AJ53" s="128"/>
    </row>
    <row r="54" spans="1:36" x14ac:dyDescent="0.3">
      <c r="A54" s="18"/>
      <c r="B54" s="50"/>
      <c r="C54" s="16"/>
      <c r="D54" s="16"/>
      <c r="E54" s="16"/>
      <c r="F54" s="16"/>
      <c r="G54" s="25"/>
      <c r="H54" s="168"/>
      <c r="I54" s="168"/>
      <c r="J54" s="168"/>
      <c r="K54" s="168"/>
      <c r="L54" s="16"/>
      <c r="M54" s="16"/>
      <c r="N54" s="25"/>
      <c r="O54" s="211"/>
      <c r="P54" s="211"/>
      <c r="Q54" s="168"/>
      <c r="R54" s="8"/>
      <c r="S54" s="9"/>
      <c r="T54" s="10"/>
      <c r="U54" s="120"/>
      <c r="V54" s="123"/>
      <c r="W54" s="126"/>
      <c r="X54" s="123"/>
      <c r="Y54" s="126"/>
      <c r="Z54" s="123"/>
      <c r="AA54" s="126"/>
      <c r="AB54" s="123"/>
      <c r="AC54" s="126"/>
      <c r="AD54" s="123"/>
      <c r="AE54" s="126"/>
      <c r="AF54" s="123"/>
      <c r="AG54" s="126"/>
      <c r="AH54" s="123"/>
      <c r="AI54" s="126"/>
      <c r="AJ54" s="128"/>
    </row>
    <row r="55" spans="1:36" x14ac:dyDescent="0.3">
      <c r="A55" s="18"/>
      <c r="B55" s="50"/>
      <c r="C55" s="16"/>
      <c r="D55" s="16"/>
      <c r="E55" s="16"/>
      <c r="F55" s="16"/>
      <c r="G55" s="25"/>
      <c r="H55" s="168"/>
      <c r="I55" s="168"/>
      <c r="J55" s="168"/>
      <c r="K55" s="168"/>
      <c r="L55" s="16"/>
      <c r="M55" s="16"/>
      <c r="N55" s="25"/>
      <c r="O55" s="211"/>
      <c r="P55" s="211"/>
      <c r="Q55" s="168"/>
      <c r="R55" s="8"/>
      <c r="S55" s="9"/>
      <c r="T55" s="10"/>
      <c r="U55" s="120"/>
      <c r="V55" s="123"/>
      <c r="W55" s="126"/>
      <c r="X55" s="123"/>
      <c r="Y55" s="126"/>
      <c r="Z55" s="123"/>
      <c r="AA55" s="126"/>
      <c r="AB55" s="123"/>
      <c r="AC55" s="126"/>
      <c r="AD55" s="123"/>
      <c r="AE55" s="126"/>
      <c r="AF55" s="123"/>
      <c r="AG55" s="126"/>
      <c r="AH55" s="123"/>
      <c r="AI55" s="126"/>
      <c r="AJ55" s="128"/>
    </row>
    <row r="56" spans="1:36" x14ac:dyDescent="0.3">
      <c r="A56" s="18"/>
      <c r="B56" s="50"/>
      <c r="C56" s="16"/>
      <c r="D56" s="16"/>
      <c r="E56" s="16"/>
      <c r="F56" s="16"/>
      <c r="G56" s="25"/>
      <c r="H56" s="168"/>
      <c r="I56" s="168"/>
      <c r="J56" s="168"/>
      <c r="K56" s="168"/>
      <c r="L56" s="16"/>
      <c r="M56" s="16"/>
      <c r="N56" s="25"/>
      <c r="O56" s="211"/>
      <c r="P56" s="211"/>
      <c r="Q56" s="168"/>
      <c r="R56" s="8"/>
      <c r="S56" s="9"/>
      <c r="T56" s="10"/>
      <c r="U56" s="120"/>
      <c r="V56" s="123"/>
      <c r="W56" s="126"/>
      <c r="X56" s="123"/>
      <c r="Y56" s="126"/>
      <c r="Z56" s="123"/>
      <c r="AA56" s="126"/>
      <c r="AB56" s="123"/>
      <c r="AC56" s="126"/>
      <c r="AD56" s="123"/>
      <c r="AE56" s="126"/>
      <c r="AF56" s="123"/>
      <c r="AG56" s="126"/>
      <c r="AH56" s="123"/>
      <c r="AI56" s="126"/>
      <c r="AJ56" s="128"/>
    </row>
    <row r="57" spans="1:36" x14ac:dyDescent="0.3">
      <c r="A57" s="18"/>
      <c r="B57" s="50"/>
      <c r="C57" s="16"/>
      <c r="D57" s="16"/>
      <c r="E57" s="16"/>
      <c r="F57" s="16"/>
      <c r="G57" s="25"/>
      <c r="H57" s="168"/>
      <c r="I57" s="168"/>
      <c r="J57" s="168"/>
      <c r="K57" s="168"/>
      <c r="L57" s="16"/>
      <c r="M57" s="16"/>
      <c r="N57" s="25"/>
      <c r="O57" s="211"/>
      <c r="P57" s="211"/>
      <c r="Q57" s="168"/>
      <c r="R57" s="8"/>
      <c r="S57" s="9"/>
      <c r="T57" s="10"/>
      <c r="U57" s="120"/>
      <c r="V57" s="123"/>
      <c r="W57" s="126"/>
      <c r="X57" s="123"/>
      <c r="Y57" s="126"/>
      <c r="Z57" s="123"/>
      <c r="AA57" s="126"/>
      <c r="AB57" s="123"/>
      <c r="AC57" s="126"/>
      <c r="AD57" s="123"/>
      <c r="AE57" s="126"/>
      <c r="AF57" s="123"/>
      <c r="AG57" s="126"/>
      <c r="AH57" s="123"/>
      <c r="AI57" s="126"/>
      <c r="AJ57" s="128"/>
    </row>
    <row r="58" spans="1:36" ht="17.25" thickBot="1" x14ac:dyDescent="0.35">
      <c r="A58" s="19"/>
      <c r="B58" s="51"/>
      <c r="C58" s="17"/>
      <c r="D58" s="17"/>
      <c r="E58" s="17"/>
      <c r="F58" s="17"/>
      <c r="G58" s="26"/>
      <c r="H58" s="169"/>
      <c r="I58" s="169"/>
      <c r="J58" s="169"/>
      <c r="K58" s="169"/>
      <c r="L58" s="17"/>
      <c r="M58" s="17"/>
      <c r="N58" s="26"/>
      <c r="O58" s="212"/>
      <c r="P58" s="212"/>
      <c r="Q58" s="169"/>
      <c r="R58" s="11"/>
      <c r="S58" s="12"/>
      <c r="T58" s="13"/>
      <c r="U58" s="121"/>
      <c r="V58" s="124"/>
      <c r="W58" s="127"/>
      <c r="X58" s="124"/>
      <c r="Y58" s="127"/>
      <c r="Z58" s="124"/>
      <c r="AA58" s="127"/>
      <c r="AB58" s="124"/>
      <c r="AC58" s="127"/>
      <c r="AD58" s="124"/>
      <c r="AE58" s="127"/>
      <c r="AF58" s="124"/>
      <c r="AG58" s="127"/>
      <c r="AH58" s="124"/>
      <c r="AI58" s="127"/>
      <c r="AJ58" s="129"/>
    </row>
    <row r="59" spans="1:36" ht="17.25" thickBot="1" x14ac:dyDescent="0.35">
      <c r="A59" s="130" t="s">
        <v>28</v>
      </c>
      <c r="B59" s="131"/>
      <c r="C59" s="131"/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  <c r="Q59" s="131"/>
      <c r="R59" s="131"/>
      <c r="S59" s="131"/>
      <c r="T59" s="132"/>
      <c r="U59" s="131" t="s">
        <v>38</v>
      </c>
      <c r="V59" s="131"/>
      <c r="W59" s="131"/>
      <c r="X59" s="131"/>
      <c r="Y59" s="131"/>
      <c r="Z59" s="131"/>
      <c r="AA59" s="131"/>
      <c r="AB59" s="131"/>
      <c r="AC59" s="131"/>
      <c r="AD59" s="131"/>
      <c r="AE59" s="131"/>
      <c r="AF59" s="131"/>
      <c r="AG59" s="131"/>
      <c r="AH59" s="131"/>
      <c r="AI59" s="131"/>
      <c r="AJ59" s="132"/>
    </row>
    <row r="60" spans="1:36" x14ac:dyDescent="0.3">
      <c r="A60" s="133" t="s">
        <v>0</v>
      </c>
      <c r="B60" s="152" t="s">
        <v>62</v>
      </c>
      <c r="C60" s="137" t="s">
        <v>8</v>
      </c>
      <c r="D60" s="139" t="s">
        <v>7</v>
      </c>
      <c r="E60" s="113" t="s">
        <v>1</v>
      </c>
      <c r="F60" s="137" t="s">
        <v>2</v>
      </c>
      <c r="G60" s="141" t="s">
        <v>3</v>
      </c>
      <c r="H60" s="137" t="s">
        <v>4</v>
      </c>
      <c r="I60" s="137"/>
      <c r="J60" s="137" t="s">
        <v>20</v>
      </c>
      <c r="K60" s="137" t="s">
        <v>11</v>
      </c>
      <c r="L60" s="113" t="s">
        <v>12</v>
      </c>
      <c r="M60" s="113"/>
      <c r="N60" s="143" t="s">
        <v>15</v>
      </c>
      <c r="O60" s="113" t="s">
        <v>18</v>
      </c>
      <c r="P60" s="113"/>
      <c r="Q60" s="113" t="s">
        <v>19</v>
      </c>
      <c r="R60" s="137" t="s">
        <v>9</v>
      </c>
      <c r="S60" s="143" t="s">
        <v>10</v>
      </c>
      <c r="T60" s="145"/>
      <c r="U60" s="146" t="s">
        <v>21</v>
      </c>
      <c r="V60" s="115" t="s">
        <v>29</v>
      </c>
      <c r="W60" s="113" t="s">
        <v>23</v>
      </c>
      <c r="X60" s="115" t="s">
        <v>30</v>
      </c>
      <c r="Y60" s="113" t="s">
        <v>24</v>
      </c>
      <c r="Z60" s="115" t="s">
        <v>31</v>
      </c>
      <c r="AA60" s="113" t="s">
        <v>22</v>
      </c>
      <c r="AB60" s="115" t="s">
        <v>32</v>
      </c>
      <c r="AC60" s="113" t="s">
        <v>34</v>
      </c>
      <c r="AD60" s="115" t="s">
        <v>33</v>
      </c>
      <c r="AE60" s="113" t="s">
        <v>25</v>
      </c>
      <c r="AF60" s="115" t="s">
        <v>35</v>
      </c>
      <c r="AG60" s="113" t="s">
        <v>26</v>
      </c>
      <c r="AH60" s="115" t="s">
        <v>36</v>
      </c>
      <c r="AI60" s="113" t="s">
        <v>27</v>
      </c>
      <c r="AJ60" s="117" t="s">
        <v>37</v>
      </c>
    </row>
    <row r="61" spans="1:36" x14ac:dyDescent="0.3">
      <c r="A61" s="134"/>
      <c r="B61" s="153"/>
      <c r="C61" s="138"/>
      <c r="D61" s="140"/>
      <c r="E61" s="114"/>
      <c r="F61" s="138"/>
      <c r="G61" s="142"/>
      <c r="H61" s="4" t="s">
        <v>5</v>
      </c>
      <c r="I61" s="4" t="s">
        <v>6</v>
      </c>
      <c r="J61" s="138"/>
      <c r="K61" s="138"/>
      <c r="L61" s="4" t="s">
        <v>13</v>
      </c>
      <c r="M61" s="4" t="s">
        <v>14</v>
      </c>
      <c r="N61" s="144"/>
      <c r="O61" s="5" t="s">
        <v>16</v>
      </c>
      <c r="P61" s="5" t="s">
        <v>17</v>
      </c>
      <c r="Q61" s="114"/>
      <c r="R61" s="138"/>
      <c r="S61" s="6" t="s">
        <v>5</v>
      </c>
      <c r="T61" s="7" t="s">
        <v>6</v>
      </c>
      <c r="U61" s="147"/>
      <c r="V61" s="116"/>
      <c r="W61" s="114"/>
      <c r="X61" s="116"/>
      <c r="Y61" s="114"/>
      <c r="Z61" s="116"/>
      <c r="AA61" s="114"/>
      <c r="AB61" s="116"/>
      <c r="AC61" s="114"/>
      <c r="AD61" s="116"/>
      <c r="AE61" s="114"/>
      <c r="AF61" s="116"/>
      <c r="AG61" s="114"/>
      <c r="AH61" s="116"/>
      <c r="AI61" s="114"/>
      <c r="AJ61" s="118"/>
    </row>
    <row r="62" spans="1:36" x14ac:dyDescent="0.3">
      <c r="A62" s="99"/>
      <c r="B62" s="50"/>
      <c r="C62" s="15"/>
      <c r="D62" s="15"/>
      <c r="E62" s="15"/>
      <c r="F62" s="15"/>
      <c r="G62" s="42"/>
      <c r="H62" s="168"/>
      <c r="I62" s="168"/>
      <c r="J62" s="168"/>
      <c r="K62" s="168"/>
      <c r="L62" s="15"/>
      <c r="M62" s="15"/>
      <c r="N62" s="42"/>
      <c r="O62" s="211"/>
      <c r="P62" s="211"/>
      <c r="Q62" s="168"/>
      <c r="R62" s="8"/>
      <c r="S62" s="9"/>
      <c r="T62" s="10"/>
      <c r="U62" s="119"/>
      <c r="V62" s="122"/>
      <c r="W62" s="125"/>
      <c r="X62" s="122"/>
      <c r="Y62" s="125"/>
      <c r="Z62" s="122"/>
      <c r="AA62" s="125"/>
      <c r="AB62" s="122"/>
      <c r="AC62" s="125"/>
      <c r="AD62" s="122"/>
      <c r="AE62" s="125"/>
      <c r="AF62" s="122"/>
      <c r="AG62" s="125"/>
      <c r="AH62" s="122"/>
      <c r="AI62" s="125"/>
      <c r="AJ62" s="128"/>
    </row>
    <row r="63" spans="1:36" x14ac:dyDescent="0.3">
      <c r="A63" s="18"/>
      <c r="B63" s="50"/>
      <c r="C63" s="16"/>
      <c r="D63" s="16"/>
      <c r="E63" s="16"/>
      <c r="F63" s="16"/>
      <c r="G63" s="25"/>
      <c r="H63" s="168"/>
      <c r="I63" s="168"/>
      <c r="J63" s="168"/>
      <c r="K63" s="168"/>
      <c r="L63" s="16"/>
      <c r="M63" s="16"/>
      <c r="N63" s="25"/>
      <c r="O63" s="211"/>
      <c r="P63" s="211"/>
      <c r="Q63" s="168"/>
      <c r="R63" s="8"/>
      <c r="S63" s="9"/>
      <c r="T63" s="10"/>
      <c r="U63" s="120"/>
      <c r="V63" s="123"/>
      <c r="W63" s="126"/>
      <c r="X63" s="123"/>
      <c r="Y63" s="126"/>
      <c r="Z63" s="123"/>
      <c r="AA63" s="126"/>
      <c r="AB63" s="123"/>
      <c r="AC63" s="126"/>
      <c r="AD63" s="123"/>
      <c r="AE63" s="126"/>
      <c r="AF63" s="123"/>
      <c r="AG63" s="126"/>
      <c r="AH63" s="123"/>
      <c r="AI63" s="126"/>
      <c r="AJ63" s="128"/>
    </row>
    <row r="64" spans="1:36" x14ac:dyDescent="0.3">
      <c r="A64" s="18"/>
      <c r="B64" s="50"/>
      <c r="C64" s="16"/>
      <c r="D64" s="16"/>
      <c r="E64" s="16"/>
      <c r="F64" s="16"/>
      <c r="G64" s="25"/>
      <c r="H64" s="168"/>
      <c r="I64" s="168"/>
      <c r="J64" s="168"/>
      <c r="K64" s="168"/>
      <c r="L64" s="16"/>
      <c r="M64" s="16"/>
      <c r="N64" s="25"/>
      <c r="O64" s="211"/>
      <c r="P64" s="211"/>
      <c r="Q64" s="168"/>
      <c r="R64" s="8"/>
      <c r="S64" s="9"/>
      <c r="T64" s="10"/>
      <c r="U64" s="120"/>
      <c r="V64" s="123"/>
      <c r="W64" s="126"/>
      <c r="X64" s="123"/>
      <c r="Y64" s="126"/>
      <c r="Z64" s="123"/>
      <c r="AA64" s="126"/>
      <c r="AB64" s="123"/>
      <c r="AC64" s="126"/>
      <c r="AD64" s="123"/>
      <c r="AE64" s="126"/>
      <c r="AF64" s="123"/>
      <c r="AG64" s="126"/>
      <c r="AH64" s="123"/>
      <c r="AI64" s="126"/>
      <c r="AJ64" s="128"/>
    </row>
    <row r="65" spans="1:36" x14ac:dyDescent="0.3">
      <c r="A65" s="18"/>
      <c r="B65" s="50"/>
      <c r="C65" s="16"/>
      <c r="D65" s="16"/>
      <c r="E65" s="16"/>
      <c r="F65" s="16"/>
      <c r="G65" s="25"/>
      <c r="H65" s="168"/>
      <c r="I65" s="168"/>
      <c r="J65" s="168"/>
      <c r="K65" s="168"/>
      <c r="L65" s="16"/>
      <c r="M65" s="16"/>
      <c r="N65" s="25"/>
      <c r="O65" s="211"/>
      <c r="P65" s="211"/>
      <c r="Q65" s="168"/>
      <c r="R65" s="8"/>
      <c r="S65" s="9"/>
      <c r="T65" s="10"/>
      <c r="U65" s="120"/>
      <c r="V65" s="123"/>
      <c r="W65" s="126"/>
      <c r="X65" s="123"/>
      <c r="Y65" s="126"/>
      <c r="Z65" s="123"/>
      <c r="AA65" s="126"/>
      <c r="AB65" s="123"/>
      <c r="AC65" s="126"/>
      <c r="AD65" s="123"/>
      <c r="AE65" s="126"/>
      <c r="AF65" s="123"/>
      <c r="AG65" s="126"/>
      <c r="AH65" s="123"/>
      <c r="AI65" s="126"/>
      <c r="AJ65" s="128"/>
    </row>
    <row r="66" spans="1:36" x14ac:dyDescent="0.3">
      <c r="A66" s="18"/>
      <c r="B66" s="50"/>
      <c r="C66" s="16"/>
      <c r="D66" s="16"/>
      <c r="E66" s="16"/>
      <c r="F66" s="16"/>
      <c r="G66" s="25"/>
      <c r="H66" s="168"/>
      <c r="I66" s="168"/>
      <c r="J66" s="168"/>
      <c r="K66" s="168"/>
      <c r="L66" s="16"/>
      <c r="M66" s="16"/>
      <c r="N66" s="25"/>
      <c r="O66" s="211"/>
      <c r="P66" s="211"/>
      <c r="Q66" s="168"/>
      <c r="R66" s="8"/>
      <c r="S66" s="9"/>
      <c r="T66" s="10"/>
      <c r="U66" s="120"/>
      <c r="V66" s="123"/>
      <c r="W66" s="126"/>
      <c r="X66" s="123"/>
      <c r="Y66" s="126"/>
      <c r="Z66" s="123"/>
      <c r="AA66" s="126"/>
      <c r="AB66" s="123"/>
      <c r="AC66" s="126"/>
      <c r="AD66" s="123"/>
      <c r="AE66" s="126"/>
      <c r="AF66" s="123"/>
      <c r="AG66" s="126"/>
      <c r="AH66" s="123"/>
      <c r="AI66" s="126"/>
      <c r="AJ66" s="128"/>
    </row>
    <row r="67" spans="1:36" ht="17.25" thickBot="1" x14ac:dyDescent="0.35">
      <c r="A67" s="19"/>
      <c r="B67" s="51"/>
      <c r="C67" s="17"/>
      <c r="D67" s="17"/>
      <c r="E67" s="17"/>
      <c r="F67" s="17"/>
      <c r="G67" s="26"/>
      <c r="H67" s="169"/>
      <c r="I67" s="169"/>
      <c r="J67" s="169"/>
      <c r="K67" s="169"/>
      <c r="L67" s="17"/>
      <c r="M67" s="17"/>
      <c r="N67" s="26"/>
      <c r="O67" s="212"/>
      <c r="P67" s="212"/>
      <c r="Q67" s="169"/>
      <c r="R67" s="11"/>
      <c r="S67" s="12"/>
      <c r="T67" s="13"/>
      <c r="U67" s="121"/>
      <c r="V67" s="124"/>
      <c r="W67" s="127"/>
      <c r="X67" s="124"/>
      <c r="Y67" s="127"/>
      <c r="Z67" s="124"/>
      <c r="AA67" s="127"/>
      <c r="AB67" s="124"/>
      <c r="AC67" s="127"/>
      <c r="AD67" s="124"/>
      <c r="AE67" s="127"/>
      <c r="AF67" s="124"/>
      <c r="AG67" s="127"/>
      <c r="AH67" s="124"/>
      <c r="AI67" s="127"/>
      <c r="AJ67" s="129"/>
    </row>
    <row r="68" spans="1:36" ht="17.25" thickBot="1" x14ac:dyDescent="0.35">
      <c r="A68" s="130" t="s">
        <v>28</v>
      </c>
      <c r="B68" s="131"/>
      <c r="C68" s="131"/>
      <c r="D68" s="131"/>
      <c r="E68" s="131"/>
      <c r="F68" s="131"/>
      <c r="G68" s="131"/>
      <c r="H68" s="131"/>
      <c r="I68" s="131"/>
      <c r="J68" s="131"/>
      <c r="K68" s="131"/>
      <c r="L68" s="131"/>
      <c r="M68" s="131"/>
      <c r="N68" s="131"/>
      <c r="O68" s="131"/>
      <c r="P68" s="131"/>
      <c r="Q68" s="131"/>
      <c r="R68" s="131"/>
      <c r="S68" s="131"/>
      <c r="T68" s="132"/>
      <c r="U68" s="131" t="s">
        <v>38</v>
      </c>
      <c r="V68" s="131"/>
      <c r="W68" s="131"/>
      <c r="X68" s="131"/>
      <c r="Y68" s="131"/>
      <c r="Z68" s="131"/>
      <c r="AA68" s="131"/>
      <c r="AB68" s="131"/>
      <c r="AC68" s="131"/>
      <c r="AD68" s="131"/>
      <c r="AE68" s="131"/>
      <c r="AF68" s="131"/>
      <c r="AG68" s="131"/>
      <c r="AH68" s="131"/>
      <c r="AI68" s="131"/>
      <c r="AJ68" s="132"/>
    </row>
    <row r="69" spans="1:36" x14ac:dyDescent="0.3">
      <c r="A69" s="133" t="s">
        <v>0</v>
      </c>
      <c r="B69" s="152" t="s">
        <v>62</v>
      </c>
      <c r="C69" s="137" t="s">
        <v>8</v>
      </c>
      <c r="D69" s="139" t="s">
        <v>7</v>
      </c>
      <c r="E69" s="113" t="s">
        <v>1</v>
      </c>
      <c r="F69" s="137" t="s">
        <v>2</v>
      </c>
      <c r="G69" s="141" t="s">
        <v>3</v>
      </c>
      <c r="H69" s="137" t="s">
        <v>4</v>
      </c>
      <c r="I69" s="137"/>
      <c r="J69" s="137" t="s">
        <v>20</v>
      </c>
      <c r="K69" s="137" t="s">
        <v>11</v>
      </c>
      <c r="L69" s="113" t="s">
        <v>12</v>
      </c>
      <c r="M69" s="113"/>
      <c r="N69" s="143" t="s">
        <v>15</v>
      </c>
      <c r="O69" s="113" t="s">
        <v>18</v>
      </c>
      <c r="P69" s="113"/>
      <c r="Q69" s="113" t="s">
        <v>19</v>
      </c>
      <c r="R69" s="137" t="s">
        <v>9</v>
      </c>
      <c r="S69" s="143" t="s">
        <v>10</v>
      </c>
      <c r="T69" s="145"/>
      <c r="U69" s="146" t="s">
        <v>21</v>
      </c>
      <c r="V69" s="115" t="s">
        <v>29</v>
      </c>
      <c r="W69" s="113" t="s">
        <v>23</v>
      </c>
      <c r="X69" s="115" t="s">
        <v>30</v>
      </c>
      <c r="Y69" s="113" t="s">
        <v>24</v>
      </c>
      <c r="Z69" s="115" t="s">
        <v>31</v>
      </c>
      <c r="AA69" s="113" t="s">
        <v>22</v>
      </c>
      <c r="AB69" s="115" t="s">
        <v>32</v>
      </c>
      <c r="AC69" s="113" t="s">
        <v>34</v>
      </c>
      <c r="AD69" s="115" t="s">
        <v>33</v>
      </c>
      <c r="AE69" s="113" t="s">
        <v>25</v>
      </c>
      <c r="AF69" s="115" t="s">
        <v>35</v>
      </c>
      <c r="AG69" s="113" t="s">
        <v>26</v>
      </c>
      <c r="AH69" s="115" t="s">
        <v>36</v>
      </c>
      <c r="AI69" s="113" t="s">
        <v>27</v>
      </c>
      <c r="AJ69" s="117" t="s">
        <v>37</v>
      </c>
    </row>
    <row r="70" spans="1:36" x14ac:dyDescent="0.3">
      <c r="A70" s="134"/>
      <c r="B70" s="153"/>
      <c r="C70" s="138"/>
      <c r="D70" s="140"/>
      <c r="E70" s="114"/>
      <c r="F70" s="138"/>
      <c r="G70" s="142"/>
      <c r="H70" s="4" t="s">
        <v>5</v>
      </c>
      <c r="I70" s="4" t="s">
        <v>6</v>
      </c>
      <c r="J70" s="138"/>
      <c r="K70" s="138"/>
      <c r="L70" s="4" t="s">
        <v>13</v>
      </c>
      <c r="M70" s="4" t="s">
        <v>14</v>
      </c>
      <c r="N70" s="144"/>
      <c r="O70" s="5" t="s">
        <v>16</v>
      </c>
      <c r="P70" s="5" t="s">
        <v>17</v>
      </c>
      <c r="Q70" s="114"/>
      <c r="R70" s="138"/>
      <c r="S70" s="6" t="s">
        <v>5</v>
      </c>
      <c r="T70" s="7" t="s">
        <v>6</v>
      </c>
      <c r="U70" s="147"/>
      <c r="V70" s="116"/>
      <c r="W70" s="114"/>
      <c r="X70" s="116"/>
      <c r="Y70" s="114"/>
      <c r="Z70" s="116"/>
      <c r="AA70" s="114"/>
      <c r="AB70" s="116"/>
      <c r="AC70" s="114"/>
      <c r="AD70" s="116"/>
      <c r="AE70" s="114"/>
      <c r="AF70" s="116"/>
      <c r="AG70" s="114"/>
      <c r="AH70" s="116"/>
      <c r="AI70" s="114"/>
      <c r="AJ70" s="118"/>
    </row>
    <row r="71" spans="1:36" x14ac:dyDescent="0.3">
      <c r="A71" s="99"/>
      <c r="B71" s="50"/>
      <c r="C71" s="15"/>
      <c r="D71" s="15"/>
      <c r="E71" s="15"/>
      <c r="F71" s="15"/>
      <c r="G71" s="42"/>
      <c r="H71" s="168"/>
      <c r="I71" s="168"/>
      <c r="J71" s="168"/>
      <c r="K71" s="168"/>
      <c r="L71" s="15"/>
      <c r="M71" s="15"/>
      <c r="N71" s="42"/>
      <c r="O71" s="211"/>
      <c r="P71" s="211"/>
      <c r="Q71" s="168"/>
      <c r="R71" s="8"/>
      <c r="S71" s="9"/>
      <c r="T71" s="10"/>
      <c r="U71" s="119"/>
      <c r="V71" s="122"/>
      <c r="W71" s="125"/>
      <c r="X71" s="122"/>
      <c r="Y71" s="125"/>
      <c r="Z71" s="122"/>
      <c r="AA71" s="125"/>
      <c r="AB71" s="122"/>
      <c r="AC71" s="125"/>
      <c r="AD71" s="122"/>
      <c r="AE71" s="125"/>
      <c r="AF71" s="122"/>
      <c r="AG71" s="125"/>
      <c r="AH71" s="122"/>
      <c r="AI71" s="125"/>
      <c r="AJ71" s="128"/>
    </row>
    <row r="72" spans="1:36" x14ac:dyDescent="0.3">
      <c r="A72" s="18"/>
      <c r="B72" s="50"/>
      <c r="C72" s="16"/>
      <c r="D72" s="16"/>
      <c r="E72" s="16"/>
      <c r="F72" s="16"/>
      <c r="G72" s="25"/>
      <c r="H72" s="168"/>
      <c r="I72" s="168"/>
      <c r="J72" s="168"/>
      <c r="K72" s="168"/>
      <c r="L72" s="16"/>
      <c r="M72" s="16"/>
      <c r="N72" s="25"/>
      <c r="O72" s="211"/>
      <c r="P72" s="211"/>
      <c r="Q72" s="168"/>
      <c r="R72" s="8"/>
      <c r="S72" s="9"/>
      <c r="T72" s="10"/>
      <c r="U72" s="120"/>
      <c r="V72" s="123"/>
      <c r="W72" s="126"/>
      <c r="X72" s="123"/>
      <c r="Y72" s="126"/>
      <c r="Z72" s="123"/>
      <c r="AA72" s="126"/>
      <c r="AB72" s="123"/>
      <c r="AC72" s="126"/>
      <c r="AD72" s="123"/>
      <c r="AE72" s="126"/>
      <c r="AF72" s="123"/>
      <c r="AG72" s="126"/>
      <c r="AH72" s="123"/>
      <c r="AI72" s="126"/>
      <c r="AJ72" s="128"/>
    </row>
    <row r="73" spans="1:36" x14ac:dyDescent="0.3">
      <c r="A73" s="18"/>
      <c r="B73" s="50"/>
      <c r="C73" s="16"/>
      <c r="D73" s="16"/>
      <c r="E73" s="16"/>
      <c r="F73" s="16"/>
      <c r="G73" s="25"/>
      <c r="H73" s="168"/>
      <c r="I73" s="168"/>
      <c r="J73" s="168"/>
      <c r="K73" s="168"/>
      <c r="L73" s="16"/>
      <c r="M73" s="16"/>
      <c r="N73" s="25"/>
      <c r="O73" s="211"/>
      <c r="P73" s="211"/>
      <c r="Q73" s="168"/>
      <c r="R73" s="8"/>
      <c r="S73" s="9"/>
      <c r="T73" s="10"/>
      <c r="U73" s="120"/>
      <c r="V73" s="123"/>
      <c r="W73" s="126"/>
      <c r="X73" s="123"/>
      <c r="Y73" s="126"/>
      <c r="Z73" s="123"/>
      <c r="AA73" s="126"/>
      <c r="AB73" s="123"/>
      <c r="AC73" s="126"/>
      <c r="AD73" s="123"/>
      <c r="AE73" s="126"/>
      <c r="AF73" s="123"/>
      <c r="AG73" s="126"/>
      <c r="AH73" s="123"/>
      <c r="AI73" s="126"/>
      <c r="AJ73" s="128"/>
    </row>
    <row r="74" spans="1:36" x14ac:dyDescent="0.3">
      <c r="A74" s="18"/>
      <c r="B74" s="50"/>
      <c r="C74" s="16"/>
      <c r="D74" s="16"/>
      <c r="E74" s="16"/>
      <c r="F74" s="16"/>
      <c r="G74" s="25"/>
      <c r="H74" s="168"/>
      <c r="I74" s="168"/>
      <c r="J74" s="168"/>
      <c r="K74" s="168"/>
      <c r="L74" s="16"/>
      <c r="M74" s="16"/>
      <c r="N74" s="25"/>
      <c r="O74" s="211"/>
      <c r="P74" s="211"/>
      <c r="Q74" s="168"/>
      <c r="R74" s="8"/>
      <c r="S74" s="9"/>
      <c r="T74" s="10"/>
      <c r="U74" s="120"/>
      <c r="V74" s="123"/>
      <c r="W74" s="126"/>
      <c r="X74" s="123"/>
      <c r="Y74" s="126"/>
      <c r="Z74" s="123"/>
      <c r="AA74" s="126"/>
      <c r="AB74" s="123"/>
      <c r="AC74" s="126"/>
      <c r="AD74" s="123"/>
      <c r="AE74" s="126"/>
      <c r="AF74" s="123"/>
      <c r="AG74" s="126"/>
      <c r="AH74" s="123"/>
      <c r="AI74" s="126"/>
      <c r="AJ74" s="128"/>
    </row>
    <row r="75" spans="1:36" x14ac:dyDescent="0.3">
      <c r="A75" s="18"/>
      <c r="B75" s="50"/>
      <c r="C75" s="16"/>
      <c r="D75" s="16"/>
      <c r="E75" s="16"/>
      <c r="F75" s="16"/>
      <c r="G75" s="25"/>
      <c r="H75" s="168"/>
      <c r="I75" s="168"/>
      <c r="J75" s="168"/>
      <c r="K75" s="168"/>
      <c r="L75" s="16"/>
      <c r="M75" s="16"/>
      <c r="N75" s="25"/>
      <c r="O75" s="211"/>
      <c r="P75" s="211"/>
      <c r="Q75" s="168"/>
      <c r="R75" s="8"/>
      <c r="S75" s="9"/>
      <c r="T75" s="10"/>
      <c r="U75" s="120"/>
      <c r="V75" s="123"/>
      <c r="W75" s="126"/>
      <c r="X75" s="123"/>
      <c r="Y75" s="126"/>
      <c r="Z75" s="123"/>
      <c r="AA75" s="126"/>
      <c r="AB75" s="123"/>
      <c r="AC75" s="126"/>
      <c r="AD75" s="123"/>
      <c r="AE75" s="126"/>
      <c r="AF75" s="123"/>
      <c r="AG75" s="126"/>
      <c r="AH75" s="123"/>
      <c r="AI75" s="126"/>
      <c r="AJ75" s="128"/>
    </row>
    <row r="76" spans="1:36" ht="17.25" thickBot="1" x14ac:dyDescent="0.35">
      <c r="A76" s="19"/>
      <c r="B76" s="51"/>
      <c r="C76" s="17"/>
      <c r="D76" s="17"/>
      <c r="E76" s="17"/>
      <c r="F76" s="17"/>
      <c r="G76" s="26"/>
      <c r="H76" s="169"/>
      <c r="I76" s="169"/>
      <c r="J76" s="169"/>
      <c r="K76" s="169"/>
      <c r="L76" s="17"/>
      <c r="M76" s="17"/>
      <c r="N76" s="26"/>
      <c r="O76" s="212"/>
      <c r="P76" s="212"/>
      <c r="Q76" s="169"/>
      <c r="R76" s="11"/>
      <c r="S76" s="12"/>
      <c r="T76" s="13"/>
      <c r="U76" s="121"/>
      <c r="V76" s="124"/>
      <c r="W76" s="127"/>
      <c r="X76" s="124"/>
      <c r="Y76" s="127"/>
      <c r="Z76" s="124"/>
      <c r="AA76" s="127"/>
      <c r="AB76" s="124"/>
      <c r="AC76" s="127"/>
      <c r="AD76" s="124"/>
      <c r="AE76" s="127"/>
      <c r="AF76" s="124"/>
      <c r="AG76" s="127"/>
      <c r="AH76" s="124"/>
      <c r="AI76" s="127"/>
      <c r="AJ76" s="129"/>
    </row>
  </sheetData>
  <mergeCells count="423">
    <mergeCell ref="AF71:AF76"/>
    <mergeCell ref="AG71:AG76"/>
    <mergeCell ref="AH71:AH76"/>
    <mergeCell ref="J12:K12"/>
    <mergeCell ref="L12:R12"/>
    <mergeCell ref="AD71:AD76"/>
    <mergeCell ref="AE71:AE76"/>
    <mergeCell ref="Q71:Q76"/>
    <mergeCell ref="U71:U76"/>
    <mergeCell ref="V71:V76"/>
    <mergeCell ref="W71:W76"/>
    <mergeCell ref="X71:X76"/>
    <mergeCell ref="Y71:Y76"/>
    <mergeCell ref="K71:K76"/>
    <mergeCell ref="O71:O76"/>
    <mergeCell ref="P71:P76"/>
    <mergeCell ref="AJ69:AJ70"/>
    <mergeCell ref="H71:H76"/>
    <mergeCell ref="I71:I76"/>
    <mergeCell ref="J71:J76"/>
    <mergeCell ref="AD69:AD70"/>
    <mergeCell ref="AE69:AE70"/>
    <mergeCell ref="AF69:AF70"/>
    <mergeCell ref="AG69:AG70"/>
    <mergeCell ref="AH69:AH70"/>
    <mergeCell ref="AI69:AI70"/>
    <mergeCell ref="X69:X70"/>
    <mergeCell ref="Y69:Y70"/>
    <mergeCell ref="Z69:Z70"/>
    <mergeCell ref="AA69:AA70"/>
    <mergeCell ref="AB69:AB70"/>
    <mergeCell ref="AC69:AC70"/>
    <mergeCell ref="Q69:Q70"/>
    <mergeCell ref="R69:R70"/>
    <mergeCell ref="AI71:AI76"/>
    <mergeCell ref="AJ71:AJ76"/>
    <mergeCell ref="Z71:Z76"/>
    <mergeCell ref="AA71:AA76"/>
    <mergeCell ref="AB71:AB76"/>
    <mergeCell ref="AC71:AC76"/>
    <mergeCell ref="A69:A70"/>
    <mergeCell ref="C69:C70"/>
    <mergeCell ref="D69:D70"/>
    <mergeCell ref="E69:E70"/>
    <mergeCell ref="F69:F70"/>
    <mergeCell ref="G69:G70"/>
    <mergeCell ref="AF62:AF67"/>
    <mergeCell ref="AG62:AG67"/>
    <mergeCell ref="AH62:AH67"/>
    <mergeCell ref="S69:T69"/>
    <mergeCell ref="U69:U70"/>
    <mergeCell ref="V69:V70"/>
    <mergeCell ref="W69:W70"/>
    <mergeCell ref="H69:I69"/>
    <mergeCell ref="J69:J70"/>
    <mergeCell ref="K69:K70"/>
    <mergeCell ref="L69:M69"/>
    <mergeCell ref="N69:N70"/>
    <mergeCell ref="O69:P69"/>
    <mergeCell ref="A68:T68"/>
    <mergeCell ref="U68:AJ68"/>
    <mergeCell ref="Z62:Z67"/>
    <mergeCell ref="AA62:AA67"/>
    <mergeCell ref="AB62:AB67"/>
    <mergeCell ref="AC62:AC67"/>
    <mergeCell ref="AD62:AD67"/>
    <mergeCell ref="AE62:AE67"/>
    <mergeCell ref="Q62:Q67"/>
    <mergeCell ref="U62:U67"/>
    <mergeCell ref="V62:V67"/>
    <mergeCell ref="W62:W67"/>
    <mergeCell ref="X62:X67"/>
    <mergeCell ref="Y62:Y67"/>
    <mergeCell ref="K62:K67"/>
    <mergeCell ref="O62:O67"/>
    <mergeCell ref="P62:P67"/>
    <mergeCell ref="AJ60:AJ61"/>
    <mergeCell ref="H62:H67"/>
    <mergeCell ref="I62:I67"/>
    <mergeCell ref="J62:J67"/>
    <mergeCell ref="AD60:AD61"/>
    <mergeCell ref="AE60:AE61"/>
    <mergeCell ref="AF60:AF61"/>
    <mergeCell ref="AG60:AG61"/>
    <mergeCell ref="AH60:AH61"/>
    <mergeCell ref="AI60:AI61"/>
    <mergeCell ref="X60:X61"/>
    <mergeCell ref="Y60:Y61"/>
    <mergeCell ref="Z60:Z61"/>
    <mergeCell ref="AA60:AA61"/>
    <mergeCell ref="AB60:AB61"/>
    <mergeCell ref="AC60:AC61"/>
    <mergeCell ref="Q60:Q61"/>
    <mergeCell ref="R60:R61"/>
    <mergeCell ref="AI62:AI67"/>
    <mergeCell ref="AJ62:AJ67"/>
    <mergeCell ref="A60:A61"/>
    <mergeCell ref="C60:C61"/>
    <mergeCell ref="D60:D61"/>
    <mergeCell ref="E60:E61"/>
    <mergeCell ref="F60:F61"/>
    <mergeCell ref="G60:G61"/>
    <mergeCell ref="AF53:AF58"/>
    <mergeCell ref="AG53:AG58"/>
    <mergeCell ref="AH53:AH58"/>
    <mergeCell ref="S60:T60"/>
    <mergeCell ref="U60:U61"/>
    <mergeCell ref="V60:V61"/>
    <mergeCell ref="W60:W61"/>
    <mergeCell ref="H60:I60"/>
    <mergeCell ref="J60:J61"/>
    <mergeCell ref="K60:K61"/>
    <mergeCell ref="L60:M60"/>
    <mergeCell ref="N60:N61"/>
    <mergeCell ref="O60:P60"/>
    <mergeCell ref="A59:T59"/>
    <mergeCell ref="U59:AJ59"/>
    <mergeCell ref="Z53:Z58"/>
    <mergeCell ref="AA53:AA58"/>
    <mergeCell ref="AB53:AB58"/>
    <mergeCell ref="AC53:AC58"/>
    <mergeCell ref="AD53:AD58"/>
    <mergeCell ref="AE53:AE58"/>
    <mergeCell ref="Q53:Q58"/>
    <mergeCell ref="U53:U58"/>
    <mergeCell ref="V53:V58"/>
    <mergeCell ref="W53:W58"/>
    <mergeCell ref="X53:X58"/>
    <mergeCell ref="Y53:Y58"/>
    <mergeCell ref="K53:K58"/>
    <mergeCell ref="O53:O58"/>
    <mergeCell ref="P53:P58"/>
    <mergeCell ref="AJ51:AJ52"/>
    <mergeCell ref="H53:H58"/>
    <mergeCell ref="I53:I58"/>
    <mergeCell ref="J53:J58"/>
    <mergeCell ref="AD51:AD52"/>
    <mergeCell ref="AE51:AE52"/>
    <mergeCell ref="AF51:AF52"/>
    <mergeCell ref="AG51:AG52"/>
    <mergeCell ref="AH51:AH52"/>
    <mergeCell ref="AI51:AI52"/>
    <mergeCell ref="X51:X52"/>
    <mergeCell ref="Y51:Y52"/>
    <mergeCell ref="Z51:Z52"/>
    <mergeCell ref="AA51:AA52"/>
    <mergeCell ref="AB51:AB52"/>
    <mergeCell ref="AC51:AC52"/>
    <mergeCell ref="Q51:Q52"/>
    <mergeCell ref="R51:R52"/>
    <mergeCell ref="AI53:AI58"/>
    <mergeCell ref="AJ53:AJ58"/>
    <mergeCell ref="A51:A52"/>
    <mergeCell ref="C51:C52"/>
    <mergeCell ref="D51:D52"/>
    <mergeCell ref="E51:E52"/>
    <mergeCell ref="F51:F52"/>
    <mergeCell ref="G51:G52"/>
    <mergeCell ref="AF44:AF49"/>
    <mergeCell ref="AG44:AG49"/>
    <mergeCell ref="AH44:AH49"/>
    <mergeCell ref="S51:T51"/>
    <mergeCell ref="U51:U52"/>
    <mergeCell ref="V51:V52"/>
    <mergeCell ref="W51:W52"/>
    <mergeCell ref="H51:I51"/>
    <mergeCell ref="J51:J52"/>
    <mergeCell ref="K51:K52"/>
    <mergeCell ref="L51:M51"/>
    <mergeCell ref="N51:N52"/>
    <mergeCell ref="O51:P51"/>
    <mergeCell ref="A50:T50"/>
    <mergeCell ref="U50:AJ50"/>
    <mergeCell ref="Z44:Z49"/>
    <mergeCell ref="AA44:AA49"/>
    <mergeCell ref="AB44:AB49"/>
    <mergeCell ref="AC44:AC49"/>
    <mergeCell ref="AD44:AD49"/>
    <mergeCell ref="AE44:AE49"/>
    <mergeCell ref="Q44:Q49"/>
    <mergeCell ref="U44:U49"/>
    <mergeCell ref="V44:V49"/>
    <mergeCell ref="W44:W49"/>
    <mergeCell ref="X44:X49"/>
    <mergeCell ref="Y44:Y49"/>
    <mergeCell ref="K44:K49"/>
    <mergeCell ref="O44:O49"/>
    <mergeCell ref="P44:P49"/>
    <mergeCell ref="AJ42:AJ43"/>
    <mergeCell ref="H44:H49"/>
    <mergeCell ref="I44:I49"/>
    <mergeCell ref="J44:J49"/>
    <mergeCell ref="AD42:AD43"/>
    <mergeCell ref="AE42:AE43"/>
    <mergeCell ref="AF42:AF43"/>
    <mergeCell ref="AG42:AG43"/>
    <mergeCell ref="AH42:AH43"/>
    <mergeCell ref="AI42:AI43"/>
    <mergeCell ref="X42:X43"/>
    <mergeCell ref="Y42:Y43"/>
    <mergeCell ref="Z42:Z43"/>
    <mergeCell ref="AA42:AA43"/>
    <mergeCell ref="AB42:AB43"/>
    <mergeCell ref="AC42:AC43"/>
    <mergeCell ref="Q42:Q43"/>
    <mergeCell ref="R42:R43"/>
    <mergeCell ref="AI44:AI49"/>
    <mergeCell ref="AJ44:AJ49"/>
    <mergeCell ref="A42:A43"/>
    <mergeCell ref="C42:C43"/>
    <mergeCell ref="D42:D43"/>
    <mergeCell ref="E42:E43"/>
    <mergeCell ref="F42:F43"/>
    <mergeCell ref="G42:G43"/>
    <mergeCell ref="AF35:AF40"/>
    <mergeCell ref="AG35:AG40"/>
    <mergeCell ref="AH35:AH40"/>
    <mergeCell ref="S42:T42"/>
    <mergeCell ref="U42:U43"/>
    <mergeCell ref="V42:V43"/>
    <mergeCell ref="W42:W43"/>
    <mergeCell ref="H42:I42"/>
    <mergeCell ref="J42:J43"/>
    <mergeCell ref="K42:K43"/>
    <mergeCell ref="L42:M42"/>
    <mergeCell ref="N42:N43"/>
    <mergeCell ref="O42:P42"/>
    <mergeCell ref="A41:T41"/>
    <mergeCell ref="U41:AJ41"/>
    <mergeCell ref="Z35:Z40"/>
    <mergeCell ref="AA35:AA40"/>
    <mergeCell ref="AB35:AB40"/>
    <mergeCell ref="AC35:AC40"/>
    <mergeCell ref="AD35:AD40"/>
    <mergeCell ref="AE35:AE40"/>
    <mergeCell ref="Q35:Q40"/>
    <mergeCell ref="U35:U40"/>
    <mergeCell ref="V35:V40"/>
    <mergeCell ref="W35:W40"/>
    <mergeCell ref="X35:X40"/>
    <mergeCell ref="Y35:Y40"/>
    <mergeCell ref="K35:K40"/>
    <mergeCell ref="O35:O40"/>
    <mergeCell ref="P35:P40"/>
    <mergeCell ref="AJ33:AJ34"/>
    <mergeCell ref="H35:H40"/>
    <mergeCell ref="I35:I40"/>
    <mergeCell ref="J35:J40"/>
    <mergeCell ref="AD33:AD34"/>
    <mergeCell ref="AE33:AE34"/>
    <mergeCell ref="AF33:AF34"/>
    <mergeCell ref="AG33:AG34"/>
    <mergeCell ref="AH33:AH34"/>
    <mergeCell ref="AI33:AI34"/>
    <mergeCell ref="X33:X34"/>
    <mergeCell ref="Y33:Y34"/>
    <mergeCell ref="Z33:Z34"/>
    <mergeCell ref="AA33:AA34"/>
    <mergeCell ref="AB33:AB34"/>
    <mergeCell ref="AC33:AC34"/>
    <mergeCell ref="Q33:Q34"/>
    <mergeCell ref="R33:R34"/>
    <mergeCell ref="AI35:AI40"/>
    <mergeCell ref="AJ35:AJ40"/>
    <mergeCell ref="A33:A34"/>
    <mergeCell ref="C33:C34"/>
    <mergeCell ref="D33:D34"/>
    <mergeCell ref="E33:E34"/>
    <mergeCell ref="F33:F34"/>
    <mergeCell ref="G33:G34"/>
    <mergeCell ref="AF26:AF31"/>
    <mergeCell ref="AG26:AG31"/>
    <mergeCell ref="AH26:AH31"/>
    <mergeCell ref="S33:T33"/>
    <mergeCell ref="U33:U34"/>
    <mergeCell ref="V33:V34"/>
    <mergeCell ref="W33:W34"/>
    <mergeCell ref="H33:I33"/>
    <mergeCell ref="J33:J34"/>
    <mergeCell ref="K33:K34"/>
    <mergeCell ref="L33:M33"/>
    <mergeCell ref="N33:N34"/>
    <mergeCell ref="O33:P33"/>
    <mergeCell ref="A32:T32"/>
    <mergeCell ref="U32:AJ32"/>
    <mergeCell ref="Z26:Z31"/>
    <mergeCell ref="AA26:AA31"/>
    <mergeCell ref="AB26:AB31"/>
    <mergeCell ref="AC26:AC31"/>
    <mergeCell ref="AD26:AD31"/>
    <mergeCell ref="AE26:AE31"/>
    <mergeCell ref="Q26:Q31"/>
    <mergeCell ref="U26:U31"/>
    <mergeCell ref="V26:V31"/>
    <mergeCell ref="W26:W31"/>
    <mergeCell ref="X26:X31"/>
    <mergeCell ref="Y26:Y31"/>
    <mergeCell ref="AI26:AI31"/>
    <mergeCell ref="AJ26:AJ31"/>
    <mergeCell ref="A24:A25"/>
    <mergeCell ref="C24:C25"/>
    <mergeCell ref="D24:D25"/>
    <mergeCell ref="E24:E25"/>
    <mergeCell ref="F24:F25"/>
    <mergeCell ref="G24:G25"/>
    <mergeCell ref="K26:K31"/>
    <mergeCell ref="L26:L31"/>
    <mergeCell ref="M26:M31"/>
    <mergeCell ref="N26:N31"/>
    <mergeCell ref="O26:O31"/>
    <mergeCell ref="P26:P31"/>
    <mergeCell ref="AJ24:AJ25"/>
    <mergeCell ref="H26:H31"/>
    <mergeCell ref="I26:I31"/>
    <mergeCell ref="J26:J31"/>
    <mergeCell ref="AD24:AD25"/>
    <mergeCell ref="AE24:AE25"/>
    <mergeCell ref="AF24:AF25"/>
    <mergeCell ref="AG24:AG25"/>
    <mergeCell ref="AH24:AH25"/>
    <mergeCell ref="AI24:AI25"/>
    <mergeCell ref="AH17:AH22"/>
    <mergeCell ref="S24:T24"/>
    <mergeCell ref="U24:U25"/>
    <mergeCell ref="V24:V25"/>
    <mergeCell ref="W24:W25"/>
    <mergeCell ref="H24:I24"/>
    <mergeCell ref="J24:J25"/>
    <mergeCell ref="K24:K25"/>
    <mergeCell ref="L24:M24"/>
    <mergeCell ref="N24:N25"/>
    <mergeCell ref="O24:P24"/>
    <mergeCell ref="R24:R25"/>
    <mergeCell ref="X24:X25"/>
    <mergeCell ref="Y24:Y25"/>
    <mergeCell ref="Z24:Z25"/>
    <mergeCell ref="AA24:AA25"/>
    <mergeCell ref="AB24:AB25"/>
    <mergeCell ref="AC24:AC25"/>
    <mergeCell ref="Q24:Q25"/>
    <mergeCell ref="AI17:AI22"/>
    <mergeCell ref="AJ17:AJ22"/>
    <mergeCell ref="A23:T23"/>
    <mergeCell ref="U23:AJ23"/>
    <mergeCell ref="Z17:Z22"/>
    <mergeCell ref="AA17:AA22"/>
    <mergeCell ref="AB17:AB22"/>
    <mergeCell ref="AC17:AC22"/>
    <mergeCell ref="AD17:AD22"/>
    <mergeCell ref="AE17:AE22"/>
    <mergeCell ref="U17:U22"/>
    <mergeCell ref="V17:V22"/>
    <mergeCell ref="W17:W22"/>
    <mergeCell ref="X17:X22"/>
    <mergeCell ref="Y17:Y22"/>
    <mergeCell ref="H17:H22"/>
    <mergeCell ref="I17:I22"/>
    <mergeCell ref="J17:J22"/>
    <mergeCell ref="K17:K22"/>
    <mergeCell ref="O17:O22"/>
    <mergeCell ref="P17:P22"/>
    <mergeCell ref="Q17:Q22"/>
    <mergeCell ref="AF17:AF22"/>
    <mergeCell ref="AG17:AG22"/>
    <mergeCell ref="Y15:Y16"/>
    <mergeCell ref="Z15:Z16"/>
    <mergeCell ref="AA15:AA16"/>
    <mergeCell ref="AB15:AB16"/>
    <mergeCell ref="AC15:AC16"/>
    <mergeCell ref="Q15:Q16"/>
    <mergeCell ref="U15:U16"/>
    <mergeCell ref="V15:V16"/>
    <mergeCell ref="W15:W16"/>
    <mergeCell ref="J10:K10"/>
    <mergeCell ref="L10:R10"/>
    <mergeCell ref="J11:K11"/>
    <mergeCell ref="L11:R11"/>
    <mergeCell ref="S15:T15"/>
    <mergeCell ref="H15:I15"/>
    <mergeCell ref="K15:K16"/>
    <mergeCell ref="L15:M15"/>
    <mergeCell ref="N15:N16"/>
    <mergeCell ref="R15:R16"/>
    <mergeCell ref="J15:J16"/>
    <mergeCell ref="J7:K7"/>
    <mergeCell ref="L7:R7"/>
    <mergeCell ref="S7:U7"/>
    <mergeCell ref="V7:AB7"/>
    <mergeCell ref="J9:K9"/>
    <mergeCell ref="L9:R9"/>
    <mergeCell ref="J1:AB1"/>
    <mergeCell ref="J2:AB2"/>
    <mergeCell ref="J3:AB3"/>
    <mergeCell ref="J4:AB4"/>
    <mergeCell ref="J5:AB5"/>
    <mergeCell ref="J6:K6"/>
    <mergeCell ref="L6:R6"/>
    <mergeCell ref="S6:U6"/>
    <mergeCell ref="V6:AB6"/>
    <mergeCell ref="AJ15:AJ16"/>
    <mergeCell ref="B15:B16"/>
    <mergeCell ref="B24:B25"/>
    <mergeCell ref="B33:B34"/>
    <mergeCell ref="B42:B43"/>
    <mergeCell ref="B51:B52"/>
    <mergeCell ref="B60:B61"/>
    <mergeCell ref="B69:B70"/>
    <mergeCell ref="U14:AJ14"/>
    <mergeCell ref="A14:T14"/>
    <mergeCell ref="O15:P15"/>
    <mergeCell ref="A15:A16"/>
    <mergeCell ref="C15:C16"/>
    <mergeCell ref="D15:D16"/>
    <mergeCell ref="E15:E16"/>
    <mergeCell ref="F15:F16"/>
    <mergeCell ref="G15:G16"/>
    <mergeCell ref="AD15:AD16"/>
    <mergeCell ref="AE15:AE16"/>
    <mergeCell ref="AF15:AF16"/>
    <mergeCell ref="AG15:AG16"/>
    <mergeCell ref="AH15:AH16"/>
    <mergeCell ref="AI15:AI16"/>
    <mergeCell ref="X15:X16"/>
  </mergeCells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Objetivo 1</vt:lpstr>
      <vt:lpstr>Objetivo 4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2012-06-29T12:11:01Z</cp:lastPrinted>
  <dcterms:created xsi:type="dcterms:W3CDTF">2012-06-29T11:04:47Z</dcterms:created>
  <dcterms:modified xsi:type="dcterms:W3CDTF">2012-07-06T22:13:52Z</dcterms:modified>
</cp:coreProperties>
</file>